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9155" windowHeight="8505"/>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Q80" i="3" l="1"/>
  <c r="R80" i="3" s="1"/>
  <c r="G76" i="3"/>
  <c r="S73" i="3"/>
  <c r="A73" i="3"/>
  <c r="R72" i="3"/>
  <c r="O72" i="3"/>
  <c r="L72" i="3"/>
  <c r="I72" i="3"/>
  <c r="R71" i="3"/>
  <c r="Q71" i="3"/>
  <c r="P71" i="3"/>
  <c r="O71" i="3"/>
  <c r="N71" i="3"/>
  <c r="M71" i="3"/>
  <c r="L71" i="3"/>
  <c r="K71" i="3"/>
  <c r="J71" i="3"/>
  <c r="I71" i="3"/>
  <c r="H71" i="3"/>
  <c r="G71" i="3"/>
  <c r="R70" i="3"/>
  <c r="Q70" i="3"/>
  <c r="P70" i="3"/>
  <c r="O70" i="3"/>
  <c r="N70" i="3"/>
  <c r="M70" i="3"/>
  <c r="L70" i="3"/>
  <c r="K70" i="3"/>
  <c r="J70" i="3"/>
  <c r="I70" i="3"/>
  <c r="H70" i="3"/>
  <c r="G70" i="3"/>
  <c r="R69" i="3"/>
  <c r="Q69" i="3"/>
  <c r="P69" i="3"/>
  <c r="O69" i="3"/>
  <c r="N69" i="3"/>
  <c r="M69" i="3"/>
  <c r="L69" i="3"/>
  <c r="K69" i="3"/>
  <c r="J69" i="3"/>
  <c r="I69" i="3"/>
  <c r="H69" i="3"/>
  <c r="G69" i="3"/>
  <c r="R68" i="3"/>
  <c r="Q68" i="3"/>
  <c r="P68" i="3"/>
  <c r="O68" i="3"/>
  <c r="N68" i="3"/>
  <c r="M68" i="3"/>
  <c r="L68" i="3"/>
  <c r="K68" i="3"/>
  <c r="J68" i="3"/>
  <c r="I68" i="3"/>
  <c r="H68" i="3"/>
  <c r="G68" i="3"/>
  <c r="R67" i="3"/>
  <c r="Q67" i="3"/>
  <c r="P67" i="3"/>
  <c r="O67" i="3"/>
  <c r="N67" i="3"/>
  <c r="M67" i="3"/>
  <c r="L67" i="3"/>
  <c r="K67" i="3"/>
  <c r="J67" i="3"/>
  <c r="I67" i="3"/>
  <c r="H67" i="3"/>
  <c r="G67" i="3"/>
  <c r="R66" i="3"/>
  <c r="Q66" i="3"/>
  <c r="P66" i="3"/>
  <c r="O66" i="3"/>
  <c r="N66" i="3"/>
  <c r="M66" i="3"/>
  <c r="L66" i="3"/>
  <c r="K66" i="3"/>
  <c r="J66" i="3"/>
  <c r="I66" i="3"/>
  <c r="H66" i="3"/>
  <c r="G66" i="3"/>
  <c r="R65" i="3"/>
  <c r="Q65" i="3"/>
  <c r="P65" i="3"/>
  <c r="O65" i="3"/>
  <c r="N65" i="3"/>
  <c r="M65" i="3"/>
  <c r="L65" i="3"/>
  <c r="K65" i="3"/>
  <c r="J65" i="3"/>
  <c r="I65" i="3"/>
  <c r="H65" i="3"/>
  <c r="G65" i="3"/>
  <c r="R64" i="3"/>
  <c r="Q64" i="3"/>
  <c r="P64" i="3"/>
  <c r="O64" i="3"/>
  <c r="N64" i="3"/>
  <c r="M64" i="3"/>
  <c r="L64" i="3"/>
  <c r="K64" i="3"/>
  <c r="J64" i="3"/>
  <c r="I64" i="3"/>
  <c r="H64" i="3"/>
  <c r="G64" i="3"/>
  <c r="R63" i="3"/>
  <c r="Q63" i="3"/>
  <c r="P63" i="3"/>
  <c r="O63" i="3"/>
  <c r="N63" i="3"/>
  <c r="M63" i="3"/>
  <c r="L63" i="3"/>
  <c r="K63" i="3"/>
  <c r="J63" i="3"/>
  <c r="I63" i="3"/>
  <c r="H63" i="3"/>
  <c r="G63" i="3"/>
  <c r="S60" i="3"/>
  <c r="D60" i="3"/>
  <c r="S59" i="3"/>
  <c r="D59" i="3"/>
  <c r="R58" i="3"/>
  <c r="Q58" i="3"/>
  <c r="P58" i="3"/>
  <c r="O58" i="3"/>
  <c r="N58" i="3"/>
  <c r="M58" i="3"/>
  <c r="L58" i="3"/>
  <c r="K58" i="3"/>
  <c r="J58" i="3"/>
  <c r="I58" i="3"/>
  <c r="H58" i="3"/>
  <c r="G58" i="3"/>
  <c r="D58" i="3"/>
  <c r="R57" i="3"/>
  <c r="Q57" i="3"/>
  <c r="P57" i="3"/>
  <c r="O57" i="3"/>
  <c r="N57" i="3"/>
  <c r="M57" i="3"/>
  <c r="L57" i="3"/>
  <c r="K57" i="3"/>
  <c r="J57" i="3"/>
  <c r="I57" i="3"/>
  <c r="H57" i="3"/>
  <c r="G57" i="3"/>
  <c r="D57" i="3"/>
  <c r="R56" i="3"/>
  <c r="Q56" i="3"/>
  <c r="P56" i="3"/>
  <c r="O56" i="3"/>
  <c r="N56" i="3"/>
  <c r="M56" i="3"/>
  <c r="L56" i="3"/>
  <c r="K56" i="3"/>
  <c r="J56" i="3"/>
  <c r="I56" i="3"/>
  <c r="H56" i="3"/>
  <c r="G56" i="3"/>
  <c r="S56" i="3" s="1"/>
  <c r="D56" i="3"/>
  <c r="R55" i="3"/>
  <c r="Q55" i="3"/>
  <c r="P55" i="3"/>
  <c r="O55" i="3"/>
  <c r="N55" i="3"/>
  <c r="M55" i="3"/>
  <c r="L55" i="3"/>
  <c r="K55" i="3"/>
  <c r="J55" i="3"/>
  <c r="I55" i="3"/>
  <c r="H55" i="3"/>
  <c r="G55" i="3"/>
  <c r="D55" i="3"/>
  <c r="R54" i="3"/>
  <c r="Q54" i="3"/>
  <c r="P54" i="3"/>
  <c r="O54" i="3"/>
  <c r="N54" i="3"/>
  <c r="M54" i="3"/>
  <c r="L54" i="3"/>
  <c r="K54" i="3"/>
  <c r="J54" i="3"/>
  <c r="I54" i="3"/>
  <c r="H54" i="3"/>
  <c r="G54" i="3"/>
  <c r="D54" i="3"/>
  <c r="R53" i="3"/>
  <c r="Q53" i="3"/>
  <c r="P53" i="3"/>
  <c r="O53" i="3"/>
  <c r="N53" i="3"/>
  <c r="M53" i="3"/>
  <c r="L53" i="3"/>
  <c r="K53" i="3"/>
  <c r="J53" i="3"/>
  <c r="I53" i="3"/>
  <c r="H53" i="3"/>
  <c r="G53" i="3"/>
  <c r="D53" i="3"/>
  <c r="R52" i="3"/>
  <c r="Q52" i="3"/>
  <c r="P52" i="3"/>
  <c r="O52" i="3"/>
  <c r="N52" i="3"/>
  <c r="M52" i="3"/>
  <c r="L52" i="3"/>
  <c r="K52" i="3"/>
  <c r="J52" i="3"/>
  <c r="I52" i="3"/>
  <c r="H52" i="3"/>
  <c r="G52" i="3"/>
  <c r="S52" i="3" s="1"/>
  <c r="D52" i="3"/>
  <c r="R51" i="3"/>
  <c r="Q51" i="3"/>
  <c r="P51" i="3"/>
  <c r="O51" i="3"/>
  <c r="N51" i="3"/>
  <c r="M51" i="3"/>
  <c r="L51" i="3"/>
  <c r="K51" i="3"/>
  <c r="J51" i="3"/>
  <c r="I51" i="3"/>
  <c r="H51" i="3"/>
  <c r="G51" i="3"/>
  <c r="D51" i="3"/>
  <c r="R50" i="3"/>
  <c r="Q50" i="3"/>
  <c r="P50" i="3"/>
  <c r="O50" i="3"/>
  <c r="N50" i="3"/>
  <c r="M50" i="3"/>
  <c r="L50" i="3"/>
  <c r="K50" i="3"/>
  <c r="J50" i="3"/>
  <c r="I50" i="3"/>
  <c r="H50" i="3"/>
  <c r="G50" i="3"/>
  <c r="D50" i="3"/>
  <c r="R49" i="3"/>
  <c r="Q49" i="3"/>
  <c r="P49" i="3"/>
  <c r="O49" i="3"/>
  <c r="N49" i="3"/>
  <c r="M49" i="3"/>
  <c r="L49" i="3"/>
  <c r="K49" i="3"/>
  <c r="J49" i="3"/>
  <c r="I49" i="3"/>
  <c r="H49" i="3"/>
  <c r="G49" i="3"/>
  <c r="D49" i="3"/>
  <c r="R48" i="3"/>
  <c r="Q48" i="3"/>
  <c r="P48" i="3"/>
  <c r="O48" i="3"/>
  <c r="N48" i="3"/>
  <c r="M48" i="3"/>
  <c r="L48" i="3"/>
  <c r="K48" i="3"/>
  <c r="J48" i="3"/>
  <c r="I48" i="3"/>
  <c r="H48" i="3"/>
  <c r="G48" i="3"/>
  <c r="S48" i="3" s="1"/>
  <c r="D48" i="3"/>
  <c r="R47" i="3"/>
  <c r="Q47" i="3"/>
  <c r="P47" i="3"/>
  <c r="O47" i="3"/>
  <c r="N47" i="3"/>
  <c r="M47" i="3"/>
  <c r="L47" i="3"/>
  <c r="K47" i="3"/>
  <c r="J47" i="3"/>
  <c r="I47" i="3"/>
  <c r="H47" i="3"/>
  <c r="G47" i="3"/>
  <c r="D47" i="3"/>
  <c r="R46" i="3"/>
  <c r="Q46" i="3"/>
  <c r="P46" i="3"/>
  <c r="O46" i="3"/>
  <c r="N46" i="3"/>
  <c r="M46" i="3"/>
  <c r="L46" i="3"/>
  <c r="K46" i="3"/>
  <c r="J46" i="3"/>
  <c r="I46" i="3"/>
  <c r="H46" i="3"/>
  <c r="G46" i="3"/>
  <c r="D46" i="3"/>
  <c r="R45" i="3"/>
  <c r="Q45" i="3"/>
  <c r="P45" i="3"/>
  <c r="O45" i="3"/>
  <c r="N45" i="3"/>
  <c r="M45" i="3"/>
  <c r="L45" i="3"/>
  <c r="K45" i="3"/>
  <c r="J45" i="3"/>
  <c r="I45" i="3"/>
  <c r="H45" i="3"/>
  <c r="G45" i="3"/>
  <c r="D45" i="3"/>
  <c r="R44" i="3"/>
  <c r="Q44" i="3"/>
  <c r="P44" i="3"/>
  <c r="O44" i="3"/>
  <c r="N44" i="3"/>
  <c r="M44" i="3"/>
  <c r="L44" i="3"/>
  <c r="K44" i="3"/>
  <c r="J44" i="3"/>
  <c r="I44" i="3"/>
  <c r="H44" i="3"/>
  <c r="G44" i="3"/>
  <c r="S44" i="3" s="1"/>
  <c r="D44" i="3"/>
  <c r="R43" i="3"/>
  <c r="Q43" i="3"/>
  <c r="P43" i="3"/>
  <c r="O43" i="3"/>
  <c r="N43" i="3"/>
  <c r="M43" i="3"/>
  <c r="L43" i="3"/>
  <c r="K43" i="3"/>
  <c r="J43" i="3"/>
  <c r="I43" i="3"/>
  <c r="H43" i="3"/>
  <c r="G43" i="3"/>
  <c r="D43" i="3"/>
  <c r="R42" i="3"/>
  <c r="Q42" i="3"/>
  <c r="P42" i="3"/>
  <c r="O42" i="3"/>
  <c r="N42" i="3"/>
  <c r="M42" i="3"/>
  <c r="L42" i="3"/>
  <c r="K42" i="3"/>
  <c r="J42" i="3"/>
  <c r="I42" i="3"/>
  <c r="H42" i="3"/>
  <c r="G42" i="3"/>
  <c r="D42" i="3"/>
  <c r="R41" i="3"/>
  <c r="Q41" i="3"/>
  <c r="P41" i="3"/>
  <c r="O41" i="3"/>
  <c r="N41" i="3"/>
  <c r="M41" i="3"/>
  <c r="L41" i="3"/>
  <c r="K41" i="3"/>
  <c r="J41" i="3"/>
  <c r="I41" i="3"/>
  <c r="H41" i="3"/>
  <c r="G41" i="3"/>
  <c r="D41" i="3"/>
  <c r="R40" i="3"/>
  <c r="Q40" i="3"/>
  <c r="P40" i="3"/>
  <c r="O40" i="3"/>
  <c r="N40" i="3"/>
  <c r="M40" i="3"/>
  <c r="L40" i="3"/>
  <c r="K40" i="3"/>
  <c r="J40" i="3"/>
  <c r="I40" i="3"/>
  <c r="H40" i="3"/>
  <c r="G40" i="3"/>
  <c r="S40" i="3" s="1"/>
  <c r="D40" i="3"/>
  <c r="R39" i="3"/>
  <c r="Q39" i="3"/>
  <c r="P39" i="3"/>
  <c r="O39" i="3"/>
  <c r="N39" i="3"/>
  <c r="M39" i="3"/>
  <c r="L39" i="3"/>
  <c r="K39" i="3"/>
  <c r="J39" i="3"/>
  <c r="I39" i="3"/>
  <c r="H39" i="3"/>
  <c r="G39" i="3"/>
  <c r="D39" i="3"/>
  <c r="R38" i="3"/>
  <c r="Q38" i="3"/>
  <c r="P38" i="3"/>
  <c r="O38" i="3"/>
  <c r="N38" i="3"/>
  <c r="M38" i="3"/>
  <c r="L38" i="3"/>
  <c r="K38" i="3"/>
  <c r="J38" i="3"/>
  <c r="I38" i="3"/>
  <c r="H38" i="3"/>
  <c r="G38" i="3"/>
  <c r="D38" i="3"/>
  <c r="R37" i="3"/>
  <c r="Q37" i="3"/>
  <c r="P37" i="3"/>
  <c r="O37" i="3"/>
  <c r="N37" i="3"/>
  <c r="M37" i="3"/>
  <c r="L37" i="3"/>
  <c r="K37" i="3"/>
  <c r="J37" i="3"/>
  <c r="I37" i="3"/>
  <c r="H37" i="3"/>
  <c r="G37" i="3"/>
  <c r="D37" i="3"/>
  <c r="R36" i="3"/>
  <c r="Q36" i="3"/>
  <c r="P36" i="3"/>
  <c r="O36" i="3"/>
  <c r="N36" i="3"/>
  <c r="M36" i="3"/>
  <c r="L36" i="3"/>
  <c r="K36" i="3"/>
  <c r="J36" i="3"/>
  <c r="I36" i="3"/>
  <c r="H36" i="3"/>
  <c r="G36" i="3"/>
  <c r="S36" i="3" s="1"/>
  <c r="D36" i="3"/>
  <c r="R35" i="3"/>
  <c r="Q35" i="3"/>
  <c r="P35" i="3"/>
  <c r="O35" i="3"/>
  <c r="N35" i="3"/>
  <c r="M35" i="3"/>
  <c r="L35" i="3"/>
  <c r="K35" i="3"/>
  <c r="J35" i="3"/>
  <c r="I35" i="3"/>
  <c r="H35" i="3"/>
  <c r="G35" i="3"/>
  <c r="D35" i="3"/>
  <c r="R34" i="3"/>
  <c r="Q34" i="3"/>
  <c r="P34" i="3"/>
  <c r="O34" i="3"/>
  <c r="N34" i="3"/>
  <c r="M34" i="3"/>
  <c r="L34" i="3"/>
  <c r="K34" i="3"/>
  <c r="J34" i="3"/>
  <c r="I34" i="3"/>
  <c r="H34" i="3"/>
  <c r="G34" i="3"/>
  <c r="D34" i="3"/>
  <c r="R33" i="3"/>
  <c r="Q33" i="3"/>
  <c r="P33" i="3"/>
  <c r="O33" i="3"/>
  <c r="N33" i="3"/>
  <c r="M33" i="3"/>
  <c r="L33" i="3"/>
  <c r="K33" i="3"/>
  <c r="J33" i="3"/>
  <c r="I33" i="3"/>
  <c r="H33" i="3"/>
  <c r="G33" i="3"/>
  <c r="D33" i="3"/>
  <c r="R32" i="3"/>
  <c r="Q32" i="3"/>
  <c r="P32" i="3"/>
  <c r="O32" i="3"/>
  <c r="N32" i="3"/>
  <c r="M32" i="3"/>
  <c r="L32" i="3"/>
  <c r="K32" i="3"/>
  <c r="J32" i="3"/>
  <c r="I32" i="3"/>
  <c r="H32" i="3"/>
  <c r="G32" i="3"/>
  <c r="S32" i="3" s="1"/>
  <c r="D32" i="3"/>
  <c r="R31" i="3"/>
  <c r="Q31" i="3"/>
  <c r="P31" i="3"/>
  <c r="O31" i="3"/>
  <c r="N31" i="3"/>
  <c r="M31" i="3"/>
  <c r="L31" i="3"/>
  <c r="K31" i="3"/>
  <c r="J31" i="3"/>
  <c r="I31" i="3"/>
  <c r="H31" i="3"/>
  <c r="G31" i="3"/>
  <c r="D31" i="3"/>
  <c r="R30" i="3"/>
  <c r="Q30" i="3"/>
  <c r="P30" i="3"/>
  <c r="O30" i="3"/>
  <c r="N30" i="3"/>
  <c r="M30" i="3"/>
  <c r="L30" i="3"/>
  <c r="K30" i="3"/>
  <c r="J30" i="3"/>
  <c r="I30" i="3"/>
  <c r="H30" i="3"/>
  <c r="G30" i="3"/>
  <c r="D30" i="3"/>
  <c r="R29" i="3"/>
  <c r="Q29" i="3"/>
  <c r="P29" i="3"/>
  <c r="O29" i="3"/>
  <c r="N29" i="3"/>
  <c r="M29" i="3"/>
  <c r="L29" i="3"/>
  <c r="K29" i="3"/>
  <c r="J29" i="3"/>
  <c r="I29" i="3"/>
  <c r="H29" i="3"/>
  <c r="G29" i="3"/>
  <c r="D29" i="3"/>
  <c r="R28" i="3"/>
  <c r="Q28" i="3"/>
  <c r="P28" i="3"/>
  <c r="O28" i="3"/>
  <c r="N28" i="3"/>
  <c r="M28" i="3"/>
  <c r="L28" i="3"/>
  <c r="K28" i="3"/>
  <c r="J28" i="3"/>
  <c r="I28" i="3"/>
  <c r="H28" i="3"/>
  <c r="G28" i="3"/>
  <c r="S28" i="3" s="1"/>
  <c r="D28" i="3"/>
  <c r="R27" i="3"/>
  <c r="Q27" i="3"/>
  <c r="P27" i="3"/>
  <c r="O27" i="3"/>
  <c r="N27" i="3"/>
  <c r="M27" i="3"/>
  <c r="L27" i="3"/>
  <c r="K27" i="3"/>
  <c r="J27" i="3"/>
  <c r="I27" i="3"/>
  <c r="H27" i="3"/>
  <c r="G27" i="3"/>
  <c r="D27" i="3"/>
  <c r="R26" i="3"/>
  <c r="Q26" i="3"/>
  <c r="P26" i="3"/>
  <c r="O26" i="3"/>
  <c r="N26" i="3"/>
  <c r="M26" i="3"/>
  <c r="L26" i="3"/>
  <c r="K26" i="3"/>
  <c r="J26" i="3"/>
  <c r="I26" i="3"/>
  <c r="H26" i="3"/>
  <c r="G26" i="3"/>
  <c r="D26" i="3"/>
  <c r="R25" i="3"/>
  <c r="Q25" i="3"/>
  <c r="P25" i="3"/>
  <c r="O25" i="3"/>
  <c r="N25" i="3"/>
  <c r="M25" i="3"/>
  <c r="L25" i="3"/>
  <c r="K25" i="3"/>
  <c r="J25" i="3"/>
  <c r="I25" i="3"/>
  <c r="H25" i="3"/>
  <c r="G25" i="3"/>
  <c r="D25" i="3"/>
  <c r="R24" i="3"/>
  <c r="Q24" i="3"/>
  <c r="P24" i="3"/>
  <c r="O24" i="3"/>
  <c r="N24" i="3"/>
  <c r="M24" i="3"/>
  <c r="L24" i="3"/>
  <c r="K24" i="3"/>
  <c r="J24" i="3"/>
  <c r="I24" i="3"/>
  <c r="H24" i="3"/>
  <c r="G24" i="3"/>
  <c r="S24" i="3" s="1"/>
  <c r="D24" i="3"/>
  <c r="R23" i="3"/>
  <c r="Q23" i="3"/>
  <c r="P23" i="3"/>
  <c r="O23" i="3"/>
  <c r="N23" i="3"/>
  <c r="M23" i="3"/>
  <c r="L23" i="3"/>
  <c r="K23" i="3"/>
  <c r="J23" i="3"/>
  <c r="I23" i="3"/>
  <c r="H23" i="3"/>
  <c r="G23" i="3"/>
  <c r="D23" i="3"/>
  <c r="R22" i="3"/>
  <c r="Q22" i="3"/>
  <c r="P22" i="3"/>
  <c r="O22" i="3"/>
  <c r="N22" i="3"/>
  <c r="M22" i="3"/>
  <c r="L22" i="3"/>
  <c r="K22" i="3"/>
  <c r="J22" i="3"/>
  <c r="I22" i="3"/>
  <c r="H22" i="3"/>
  <c r="G22" i="3"/>
  <c r="D22" i="3"/>
  <c r="R21" i="3"/>
  <c r="Q21" i="3"/>
  <c r="P21" i="3"/>
  <c r="O21" i="3"/>
  <c r="N21" i="3"/>
  <c r="M21" i="3"/>
  <c r="L21" i="3"/>
  <c r="K21" i="3"/>
  <c r="J21" i="3"/>
  <c r="I21" i="3"/>
  <c r="H21" i="3"/>
  <c r="G21" i="3"/>
  <c r="D21" i="3"/>
  <c r="R20" i="3"/>
  <c r="Q20" i="3"/>
  <c r="P20" i="3"/>
  <c r="O20" i="3"/>
  <c r="N20" i="3"/>
  <c r="M20" i="3"/>
  <c r="L20" i="3"/>
  <c r="K20" i="3"/>
  <c r="J20" i="3"/>
  <c r="I20" i="3"/>
  <c r="H20" i="3"/>
  <c r="G20" i="3"/>
  <c r="S20" i="3" s="1"/>
  <c r="D20" i="3"/>
  <c r="R19" i="3"/>
  <c r="Q19" i="3"/>
  <c r="P19" i="3"/>
  <c r="O19" i="3"/>
  <c r="N19" i="3"/>
  <c r="M19" i="3"/>
  <c r="L19" i="3"/>
  <c r="K19" i="3"/>
  <c r="J19" i="3"/>
  <c r="I19" i="3"/>
  <c r="H19" i="3"/>
  <c r="G19" i="3"/>
  <c r="D19" i="3"/>
  <c r="R18" i="3"/>
  <c r="Q18" i="3"/>
  <c r="P18" i="3"/>
  <c r="O18" i="3"/>
  <c r="N18" i="3"/>
  <c r="M18" i="3"/>
  <c r="L18" i="3"/>
  <c r="K18" i="3"/>
  <c r="J18" i="3"/>
  <c r="I18" i="3"/>
  <c r="H18" i="3"/>
  <c r="G18" i="3"/>
  <c r="D18" i="3"/>
  <c r="R17" i="3"/>
  <c r="R61" i="3" s="1"/>
  <c r="R74" i="3" s="1"/>
  <c r="Q17" i="3"/>
  <c r="P17" i="3"/>
  <c r="O17" i="3"/>
  <c r="N17" i="3"/>
  <c r="N61" i="3" s="1"/>
  <c r="N74" i="3" s="1"/>
  <c r="M17" i="3"/>
  <c r="L17" i="3"/>
  <c r="K17" i="3"/>
  <c r="J17" i="3"/>
  <c r="J61" i="3" s="1"/>
  <c r="J74" i="3" s="1"/>
  <c r="I17" i="3"/>
  <c r="H17" i="3"/>
  <c r="G17" i="3"/>
  <c r="S14" i="3"/>
  <c r="A14" i="3"/>
  <c r="R13" i="3"/>
  <c r="Q13" i="3"/>
  <c r="P13" i="3"/>
  <c r="O13" i="3"/>
  <c r="N13" i="3"/>
  <c r="M13" i="3"/>
  <c r="L13" i="3"/>
  <c r="K13" i="3"/>
  <c r="J13" i="3"/>
  <c r="I13" i="3"/>
  <c r="H13" i="3"/>
  <c r="S13" i="3" s="1"/>
  <c r="R12" i="3"/>
  <c r="Q12" i="3"/>
  <c r="P12" i="3"/>
  <c r="O12" i="3"/>
  <c r="N12" i="3"/>
  <c r="M12" i="3"/>
  <c r="L12" i="3"/>
  <c r="K12" i="3"/>
  <c r="J12" i="3"/>
  <c r="I12" i="3"/>
  <c r="H12" i="3"/>
  <c r="G12" i="3"/>
  <c r="S12" i="3" s="1"/>
  <c r="R11" i="3"/>
  <c r="Q11" i="3"/>
  <c r="P11" i="3"/>
  <c r="O11" i="3"/>
  <c r="N11" i="3"/>
  <c r="M11" i="3"/>
  <c r="L11" i="3"/>
  <c r="K11" i="3"/>
  <c r="J11" i="3"/>
  <c r="I11" i="3"/>
  <c r="H11" i="3"/>
  <c r="G11" i="3"/>
  <c r="S11" i="3" s="1"/>
  <c r="R10" i="3"/>
  <c r="Q10" i="3"/>
  <c r="P10" i="3"/>
  <c r="O10" i="3"/>
  <c r="N10" i="3"/>
  <c r="M10" i="3"/>
  <c r="L10" i="3"/>
  <c r="K10" i="3"/>
  <c r="J10" i="3"/>
  <c r="I10" i="3"/>
  <c r="H10" i="3"/>
  <c r="G10" i="3"/>
  <c r="S10" i="3" s="1"/>
  <c r="R9" i="3"/>
  <c r="Q9" i="3"/>
  <c r="P9" i="3"/>
  <c r="O9" i="3"/>
  <c r="O15" i="3" s="1"/>
  <c r="N9" i="3"/>
  <c r="M9" i="3"/>
  <c r="L9" i="3"/>
  <c r="K9" i="3"/>
  <c r="K15" i="3" s="1"/>
  <c r="J9" i="3"/>
  <c r="I9" i="3"/>
  <c r="H9" i="3"/>
  <c r="G9" i="3"/>
  <c r="G15" i="3" s="1"/>
  <c r="R7" i="3"/>
  <c r="Q7" i="3"/>
  <c r="P7" i="3"/>
  <c r="O7" i="3"/>
  <c r="N7" i="3"/>
  <c r="M7" i="3"/>
  <c r="L7" i="3"/>
  <c r="K7" i="3"/>
  <c r="J7" i="3"/>
  <c r="I7" i="3"/>
  <c r="H7" i="3"/>
  <c r="G7" i="3"/>
  <c r="J5" i="3"/>
  <c r="J4" i="3"/>
  <c r="G4" i="3"/>
  <c r="B4" i="3"/>
  <c r="J3" i="3"/>
  <c r="B3" i="3"/>
  <c r="J2" i="3"/>
  <c r="G2" i="3"/>
  <c r="B2" i="3"/>
  <c r="Q80" i="2"/>
  <c r="R80" i="2" s="1"/>
  <c r="G76" i="2"/>
  <c r="S73" i="2"/>
  <c r="A73" i="2"/>
  <c r="R72" i="2"/>
  <c r="O72" i="2"/>
  <c r="L72" i="2"/>
  <c r="I72" i="2"/>
  <c r="R71" i="2"/>
  <c r="Q71" i="2"/>
  <c r="P71" i="2"/>
  <c r="O71" i="2"/>
  <c r="N71" i="2"/>
  <c r="M71" i="2"/>
  <c r="L71" i="2"/>
  <c r="K71" i="2"/>
  <c r="J71" i="2"/>
  <c r="I71" i="2"/>
  <c r="H71" i="2"/>
  <c r="G71" i="2"/>
  <c r="R70" i="2"/>
  <c r="Q70" i="2"/>
  <c r="P70" i="2"/>
  <c r="O70" i="2"/>
  <c r="N70" i="2"/>
  <c r="M70" i="2"/>
  <c r="L70" i="2"/>
  <c r="K70" i="2"/>
  <c r="J70" i="2"/>
  <c r="I70" i="2"/>
  <c r="H70" i="2"/>
  <c r="G70" i="2"/>
  <c r="R69" i="2"/>
  <c r="Q69" i="2"/>
  <c r="P69" i="2"/>
  <c r="O69" i="2"/>
  <c r="N69" i="2"/>
  <c r="M69" i="2"/>
  <c r="L69" i="2"/>
  <c r="K69" i="2"/>
  <c r="J69" i="2"/>
  <c r="I69" i="2"/>
  <c r="H69" i="2"/>
  <c r="G69" i="2"/>
  <c r="R68" i="2"/>
  <c r="Q68" i="2"/>
  <c r="P68" i="2"/>
  <c r="O68" i="2"/>
  <c r="N68" i="2"/>
  <c r="M68" i="2"/>
  <c r="L68" i="2"/>
  <c r="K68" i="2"/>
  <c r="J68" i="2"/>
  <c r="I68" i="2"/>
  <c r="H68" i="2"/>
  <c r="G68" i="2"/>
  <c r="R67" i="2"/>
  <c r="Q67" i="2"/>
  <c r="P67" i="2"/>
  <c r="O67" i="2"/>
  <c r="N67" i="2"/>
  <c r="M67" i="2"/>
  <c r="L67" i="2"/>
  <c r="K67" i="2"/>
  <c r="J67" i="2"/>
  <c r="I67" i="2"/>
  <c r="H67" i="2"/>
  <c r="G67" i="2"/>
  <c r="R66" i="2"/>
  <c r="Q66" i="2"/>
  <c r="P66" i="2"/>
  <c r="O66" i="2"/>
  <c r="N66" i="2"/>
  <c r="M66" i="2"/>
  <c r="L66" i="2"/>
  <c r="K66" i="2"/>
  <c r="J66" i="2"/>
  <c r="I66" i="2"/>
  <c r="H66" i="2"/>
  <c r="G66" i="2"/>
  <c r="R65" i="2"/>
  <c r="Q65" i="2"/>
  <c r="P65" i="2"/>
  <c r="O65" i="2"/>
  <c r="N65" i="2"/>
  <c r="M65" i="2"/>
  <c r="L65" i="2"/>
  <c r="K65" i="2"/>
  <c r="J65" i="2"/>
  <c r="I65" i="2"/>
  <c r="H65" i="2"/>
  <c r="G65" i="2"/>
  <c r="R64" i="2"/>
  <c r="Q64" i="2"/>
  <c r="P64" i="2"/>
  <c r="O64" i="2"/>
  <c r="N64" i="2"/>
  <c r="M64" i="2"/>
  <c r="L64" i="2"/>
  <c r="K64" i="2"/>
  <c r="J64" i="2"/>
  <c r="I64" i="2"/>
  <c r="H64" i="2"/>
  <c r="G64" i="2"/>
  <c r="R63" i="2"/>
  <c r="Q63" i="2"/>
  <c r="P63" i="2"/>
  <c r="O63" i="2"/>
  <c r="N63" i="2"/>
  <c r="M63" i="2"/>
  <c r="L63" i="2"/>
  <c r="K63" i="2"/>
  <c r="J63" i="2"/>
  <c r="I63" i="2"/>
  <c r="H63" i="2"/>
  <c r="G63" i="2"/>
  <c r="S60" i="2"/>
  <c r="D60" i="2"/>
  <c r="S59" i="2"/>
  <c r="D59" i="2"/>
  <c r="R58" i="2"/>
  <c r="Q58" i="2"/>
  <c r="P58" i="2"/>
  <c r="O58" i="2"/>
  <c r="N58" i="2"/>
  <c r="M58" i="2"/>
  <c r="L58" i="2"/>
  <c r="K58" i="2"/>
  <c r="J58" i="2"/>
  <c r="I58" i="2"/>
  <c r="H58" i="2"/>
  <c r="G58" i="2"/>
  <c r="D58" i="2"/>
  <c r="R57" i="2"/>
  <c r="Q57" i="2"/>
  <c r="P57" i="2"/>
  <c r="O57" i="2"/>
  <c r="N57" i="2"/>
  <c r="M57" i="2"/>
  <c r="L57" i="2"/>
  <c r="K57" i="2"/>
  <c r="J57" i="2"/>
  <c r="I57" i="2"/>
  <c r="H57" i="2"/>
  <c r="G57" i="2"/>
  <c r="D57" i="2"/>
  <c r="R56" i="2"/>
  <c r="Q56" i="2"/>
  <c r="P56" i="2"/>
  <c r="O56" i="2"/>
  <c r="N56" i="2"/>
  <c r="M56" i="2"/>
  <c r="L56" i="2"/>
  <c r="K56" i="2"/>
  <c r="J56" i="2"/>
  <c r="I56" i="2"/>
  <c r="H56" i="2"/>
  <c r="G56" i="2"/>
  <c r="D56" i="2"/>
  <c r="R55" i="2"/>
  <c r="Q55" i="2"/>
  <c r="P55" i="2"/>
  <c r="O55" i="2"/>
  <c r="N55" i="2"/>
  <c r="M55" i="2"/>
  <c r="L55" i="2"/>
  <c r="K55" i="2"/>
  <c r="J55" i="2"/>
  <c r="I55" i="2"/>
  <c r="H55" i="2"/>
  <c r="G55" i="2"/>
  <c r="S55" i="2" s="1"/>
  <c r="D55" i="2"/>
  <c r="R54" i="2"/>
  <c r="Q54" i="2"/>
  <c r="P54" i="2"/>
  <c r="O54" i="2"/>
  <c r="N54" i="2"/>
  <c r="M54" i="2"/>
  <c r="L54" i="2"/>
  <c r="K54" i="2"/>
  <c r="J54" i="2"/>
  <c r="I54" i="2"/>
  <c r="H54" i="2"/>
  <c r="G54" i="2"/>
  <c r="D54" i="2"/>
  <c r="R53" i="2"/>
  <c r="Q53" i="2"/>
  <c r="P53" i="2"/>
  <c r="O53" i="2"/>
  <c r="N53" i="2"/>
  <c r="M53" i="2"/>
  <c r="L53" i="2"/>
  <c r="K53" i="2"/>
  <c r="J53" i="2"/>
  <c r="I53" i="2"/>
  <c r="H53" i="2"/>
  <c r="G53" i="2"/>
  <c r="D53" i="2"/>
  <c r="R52" i="2"/>
  <c r="Q52" i="2"/>
  <c r="P52" i="2"/>
  <c r="O52" i="2"/>
  <c r="N52" i="2"/>
  <c r="M52" i="2"/>
  <c r="L52" i="2"/>
  <c r="K52" i="2"/>
  <c r="J52" i="2"/>
  <c r="I52" i="2"/>
  <c r="H52" i="2"/>
  <c r="G52" i="2"/>
  <c r="D52" i="2"/>
  <c r="R51" i="2"/>
  <c r="Q51" i="2"/>
  <c r="P51" i="2"/>
  <c r="O51" i="2"/>
  <c r="N51" i="2"/>
  <c r="M51" i="2"/>
  <c r="L51" i="2"/>
  <c r="K51" i="2"/>
  <c r="J51" i="2"/>
  <c r="I51" i="2"/>
  <c r="H51" i="2"/>
  <c r="G51" i="2"/>
  <c r="S51" i="2" s="1"/>
  <c r="D51" i="2"/>
  <c r="R50" i="2"/>
  <c r="Q50" i="2"/>
  <c r="P50" i="2"/>
  <c r="O50" i="2"/>
  <c r="N50" i="2"/>
  <c r="M50" i="2"/>
  <c r="L50" i="2"/>
  <c r="K50" i="2"/>
  <c r="J50" i="2"/>
  <c r="I50" i="2"/>
  <c r="H50" i="2"/>
  <c r="G50" i="2"/>
  <c r="D50" i="2"/>
  <c r="R49" i="2"/>
  <c r="Q49" i="2"/>
  <c r="P49" i="2"/>
  <c r="O49" i="2"/>
  <c r="N49" i="2"/>
  <c r="M49" i="2"/>
  <c r="L49" i="2"/>
  <c r="K49" i="2"/>
  <c r="J49" i="2"/>
  <c r="I49" i="2"/>
  <c r="H49" i="2"/>
  <c r="G49" i="2"/>
  <c r="D49" i="2"/>
  <c r="R48" i="2"/>
  <c r="Q48" i="2"/>
  <c r="P48" i="2"/>
  <c r="O48" i="2"/>
  <c r="N48" i="2"/>
  <c r="M48" i="2"/>
  <c r="L48" i="2"/>
  <c r="K48" i="2"/>
  <c r="J48" i="2"/>
  <c r="I48" i="2"/>
  <c r="H48" i="2"/>
  <c r="G48" i="2"/>
  <c r="D48" i="2"/>
  <c r="R47" i="2"/>
  <c r="Q47" i="2"/>
  <c r="P47" i="2"/>
  <c r="O47" i="2"/>
  <c r="N47" i="2"/>
  <c r="M47" i="2"/>
  <c r="L47" i="2"/>
  <c r="K47" i="2"/>
  <c r="J47" i="2"/>
  <c r="I47" i="2"/>
  <c r="H47" i="2"/>
  <c r="G47" i="2"/>
  <c r="S47" i="2" s="1"/>
  <c r="D47" i="2"/>
  <c r="R46" i="2"/>
  <c r="Q46" i="2"/>
  <c r="P46" i="2"/>
  <c r="O46" i="2"/>
  <c r="N46" i="2"/>
  <c r="M46" i="2"/>
  <c r="L46" i="2"/>
  <c r="K46" i="2"/>
  <c r="J46" i="2"/>
  <c r="I46" i="2"/>
  <c r="H46" i="2"/>
  <c r="G46" i="2"/>
  <c r="D46" i="2"/>
  <c r="R45" i="2"/>
  <c r="Q45" i="2"/>
  <c r="P45" i="2"/>
  <c r="O45" i="2"/>
  <c r="N45" i="2"/>
  <c r="M45" i="2"/>
  <c r="L45" i="2"/>
  <c r="K45" i="2"/>
  <c r="J45" i="2"/>
  <c r="I45" i="2"/>
  <c r="H45" i="2"/>
  <c r="G45" i="2"/>
  <c r="D45" i="2"/>
  <c r="R44" i="2"/>
  <c r="Q44" i="2"/>
  <c r="P44" i="2"/>
  <c r="O44" i="2"/>
  <c r="N44" i="2"/>
  <c r="M44" i="2"/>
  <c r="L44" i="2"/>
  <c r="K44" i="2"/>
  <c r="J44" i="2"/>
  <c r="I44" i="2"/>
  <c r="H44" i="2"/>
  <c r="G44" i="2"/>
  <c r="D44" i="2"/>
  <c r="R43" i="2"/>
  <c r="Q43" i="2"/>
  <c r="P43" i="2"/>
  <c r="O43" i="2"/>
  <c r="N43" i="2"/>
  <c r="M43" i="2"/>
  <c r="L43" i="2"/>
  <c r="K43" i="2"/>
  <c r="J43" i="2"/>
  <c r="I43" i="2"/>
  <c r="H43" i="2"/>
  <c r="G43" i="2"/>
  <c r="S43" i="2" s="1"/>
  <c r="D43" i="2"/>
  <c r="R42" i="2"/>
  <c r="Q42" i="2"/>
  <c r="P42" i="2"/>
  <c r="O42" i="2"/>
  <c r="N42" i="2"/>
  <c r="M42" i="2"/>
  <c r="L42" i="2"/>
  <c r="K42" i="2"/>
  <c r="J42" i="2"/>
  <c r="I42" i="2"/>
  <c r="H42" i="2"/>
  <c r="G42" i="2"/>
  <c r="D42" i="2"/>
  <c r="R41" i="2"/>
  <c r="Q41" i="2"/>
  <c r="P41" i="2"/>
  <c r="O41" i="2"/>
  <c r="N41" i="2"/>
  <c r="M41" i="2"/>
  <c r="L41" i="2"/>
  <c r="K41" i="2"/>
  <c r="J41" i="2"/>
  <c r="I41" i="2"/>
  <c r="H41" i="2"/>
  <c r="G41" i="2"/>
  <c r="D41" i="2"/>
  <c r="R40" i="2"/>
  <c r="Q40" i="2"/>
  <c r="P40" i="2"/>
  <c r="O40" i="2"/>
  <c r="N40" i="2"/>
  <c r="M40" i="2"/>
  <c r="L40" i="2"/>
  <c r="K40" i="2"/>
  <c r="J40" i="2"/>
  <c r="I40" i="2"/>
  <c r="H40" i="2"/>
  <c r="G40" i="2"/>
  <c r="D40" i="2"/>
  <c r="R39" i="2"/>
  <c r="Q39" i="2"/>
  <c r="P39" i="2"/>
  <c r="O39" i="2"/>
  <c r="N39" i="2"/>
  <c r="M39" i="2"/>
  <c r="L39" i="2"/>
  <c r="K39" i="2"/>
  <c r="J39" i="2"/>
  <c r="I39" i="2"/>
  <c r="H39" i="2"/>
  <c r="G39" i="2"/>
  <c r="S39" i="2" s="1"/>
  <c r="D39" i="2"/>
  <c r="R38" i="2"/>
  <c r="Q38" i="2"/>
  <c r="P38" i="2"/>
  <c r="O38" i="2"/>
  <c r="N38" i="2"/>
  <c r="M38" i="2"/>
  <c r="L38" i="2"/>
  <c r="K38" i="2"/>
  <c r="J38" i="2"/>
  <c r="I38" i="2"/>
  <c r="H38" i="2"/>
  <c r="G38" i="2"/>
  <c r="D38" i="2"/>
  <c r="R37" i="2"/>
  <c r="Q37" i="2"/>
  <c r="P37" i="2"/>
  <c r="O37" i="2"/>
  <c r="N37" i="2"/>
  <c r="M37" i="2"/>
  <c r="L37" i="2"/>
  <c r="K37" i="2"/>
  <c r="J37" i="2"/>
  <c r="I37" i="2"/>
  <c r="H37" i="2"/>
  <c r="G37" i="2"/>
  <c r="D37" i="2"/>
  <c r="R36" i="2"/>
  <c r="Q36" i="2"/>
  <c r="P36" i="2"/>
  <c r="O36" i="2"/>
  <c r="N36" i="2"/>
  <c r="M36" i="2"/>
  <c r="L36" i="2"/>
  <c r="K36" i="2"/>
  <c r="J36" i="2"/>
  <c r="I36" i="2"/>
  <c r="H36" i="2"/>
  <c r="G36" i="2"/>
  <c r="D36" i="2"/>
  <c r="R35" i="2"/>
  <c r="Q35" i="2"/>
  <c r="P35" i="2"/>
  <c r="O35" i="2"/>
  <c r="N35" i="2"/>
  <c r="M35" i="2"/>
  <c r="L35" i="2"/>
  <c r="K35" i="2"/>
  <c r="J35" i="2"/>
  <c r="I35" i="2"/>
  <c r="H35" i="2"/>
  <c r="G35" i="2"/>
  <c r="S35" i="2" s="1"/>
  <c r="D35" i="2"/>
  <c r="R34" i="2"/>
  <c r="Q34" i="2"/>
  <c r="P34" i="2"/>
  <c r="O34" i="2"/>
  <c r="N34" i="2"/>
  <c r="M34" i="2"/>
  <c r="L34" i="2"/>
  <c r="K34" i="2"/>
  <c r="J34" i="2"/>
  <c r="I34" i="2"/>
  <c r="H34" i="2"/>
  <c r="G34" i="2"/>
  <c r="D34" i="2"/>
  <c r="R33" i="2"/>
  <c r="Q33" i="2"/>
  <c r="P33" i="2"/>
  <c r="O33" i="2"/>
  <c r="N33" i="2"/>
  <c r="M33" i="2"/>
  <c r="L33" i="2"/>
  <c r="K33" i="2"/>
  <c r="J33" i="2"/>
  <c r="I33" i="2"/>
  <c r="H33" i="2"/>
  <c r="G33" i="2"/>
  <c r="D33" i="2"/>
  <c r="R32" i="2"/>
  <c r="Q32" i="2"/>
  <c r="P32" i="2"/>
  <c r="O32" i="2"/>
  <c r="N32" i="2"/>
  <c r="M32" i="2"/>
  <c r="L32" i="2"/>
  <c r="K32" i="2"/>
  <c r="J32" i="2"/>
  <c r="I32" i="2"/>
  <c r="H32" i="2"/>
  <c r="G32" i="2"/>
  <c r="D32" i="2"/>
  <c r="R31" i="2"/>
  <c r="Q31" i="2"/>
  <c r="P31" i="2"/>
  <c r="O31" i="2"/>
  <c r="N31" i="2"/>
  <c r="M31" i="2"/>
  <c r="L31" i="2"/>
  <c r="K31" i="2"/>
  <c r="J31" i="2"/>
  <c r="I31" i="2"/>
  <c r="H31" i="2"/>
  <c r="G31" i="2"/>
  <c r="S31" i="2" s="1"/>
  <c r="D31" i="2"/>
  <c r="R30" i="2"/>
  <c r="Q30" i="2"/>
  <c r="P30" i="2"/>
  <c r="O30" i="2"/>
  <c r="N30" i="2"/>
  <c r="M30" i="2"/>
  <c r="L30" i="2"/>
  <c r="K30" i="2"/>
  <c r="J30" i="2"/>
  <c r="I30" i="2"/>
  <c r="H30" i="2"/>
  <c r="G30" i="2"/>
  <c r="D30" i="2"/>
  <c r="R29" i="2"/>
  <c r="Q29" i="2"/>
  <c r="P29" i="2"/>
  <c r="O29" i="2"/>
  <c r="N29" i="2"/>
  <c r="M29" i="2"/>
  <c r="L29" i="2"/>
  <c r="K29" i="2"/>
  <c r="J29" i="2"/>
  <c r="I29" i="2"/>
  <c r="H29" i="2"/>
  <c r="G29" i="2"/>
  <c r="D29" i="2"/>
  <c r="R28" i="2"/>
  <c r="Q28" i="2"/>
  <c r="P28" i="2"/>
  <c r="O28" i="2"/>
  <c r="N28" i="2"/>
  <c r="M28" i="2"/>
  <c r="L28" i="2"/>
  <c r="K28" i="2"/>
  <c r="J28" i="2"/>
  <c r="I28" i="2"/>
  <c r="H28" i="2"/>
  <c r="G28" i="2"/>
  <c r="D28" i="2"/>
  <c r="R27" i="2"/>
  <c r="Q27" i="2"/>
  <c r="P27" i="2"/>
  <c r="O27" i="2"/>
  <c r="N27" i="2"/>
  <c r="M27" i="2"/>
  <c r="L27" i="2"/>
  <c r="K27" i="2"/>
  <c r="J27" i="2"/>
  <c r="I27" i="2"/>
  <c r="H27" i="2"/>
  <c r="G27" i="2"/>
  <c r="S27" i="2" s="1"/>
  <c r="D27" i="2"/>
  <c r="R26" i="2"/>
  <c r="Q26" i="2"/>
  <c r="P26" i="2"/>
  <c r="O26" i="2"/>
  <c r="N26" i="2"/>
  <c r="M26" i="2"/>
  <c r="L26" i="2"/>
  <c r="K26" i="2"/>
  <c r="J26" i="2"/>
  <c r="I26" i="2"/>
  <c r="H26" i="2"/>
  <c r="G26" i="2"/>
  <c r="D26" i="2"/>
  <c r="R25" i="2"/>
  <c r="Q25" i="2"/>
  <c r="P25" i="2"/>
  <c r="O25" i="2"/>
  <c r="N25" i="2"/>
  <c r="M25" i="2"/>
  <c r="L25" i="2"/>
  <c r="K25" i="2"/>
  <c r="J25" i="2"/>
  <c r="I25" i="2"/>
  <c r="H25" i="2"/>
  <c r="G25" i="2"/>
  <c r="D25" i="2"/>
  <c r="R24" i="2"/>
  <c r="Q24" i="2"/>
  <c r="P24" i="2"/>
  <c r="O24" i="2"/>
  <c r="N24" i="2"/>
  <c r="M24" i="2"/>
  <c r="L24" i="2"/>
  <c r="K24" i="2"/>
  <c r="J24" i="2"/>
  <c r="I24" i="2"/>
  <c r="H24" i="2"/>
  <c r="G24" i="2"/>
  <c r="D24" i="2"/>
  <c r="R23" i="2"/>
  <c r="Q23" i="2"/>
  <c r="P23" i="2"/>
  <c r="O23" i="2"/>
  <c r="N23" i="2"/>
  <c r="M23" i="2"/>
  <c r="L23" i="2"/>
  <c r="K23" i="2"/>
  <c r="J23" i="2"/>
  <c r="I23" i="2"/>
  <c r="H23" i="2"/>
  <c r="G23" i="2"/>
  <c r="S23" i="2" s="1"/>
  <c r="D23" i="2"/>
  <c r="R22" i="2"/>
  <c r="Q22" i="2"/>
  <c r="P22" i="2"/>
  <c r="O22" i="2"/>
  <c r="N22" i="2"/>
  <c r="M22" i="2"/>
  <c r="L22" i="2"/>
  <c r="K22" i="2"/>
  <c r="J22" i="2"/>
  <c r="I22" i="2"/>
  <c r="H22" i="2"/>
  <c r="G22" i="2"/>
  <c r="D22" i="2"/>
  <c r="R21" i="2"/>
  <c r="Q21" i="2"/>
  <c r="P21" i="2"/>
  <c r="O21" i="2"/>
  <c r="N21" i="2"/>
  <c r="M21" i="2"/>
  <c r="L21" i="2"/>
  <c r="K21" i="2"/>
  <c r="J21" i="2"/>
  <c r="I21" i="2"/>
  <c r="H21" i="2"/>
  <c r="G21" i="2"/>
  <c r="D21" i="2"/>
  <c r="R20" i="2"/>
  <c r="Q20" i="2"/>
  <c r="P20" i="2"/>
  <c r="O20" i="2"/>
  <c r="N20" i="2"/>
  <c r="M20" i="2"/>
  <c r="L20" i="2"/>
  <c r="K20" i="2"/>
  <c r="J20" i="2"/>
  <c r="I20" i="2"/>
  <c r="H20" i="2"/>
  <c r="G20" i="2"/>
  <c r="D20" i="2"/>
  <c r="R19" i="2"/>
  <c r="Q19" i="2"/>
  <c r="P19" i="2"/>
  <c r="O19" i="2"/>
  <c r="N19" i="2"/>
  <c r="M19" i="2"/>
  <c r="L19" i="2"/>
  <c r="K19" i="2"/>
  <c r="J19" i="2"/>
  <c r="I19" i="2"/>
  <c r="H19" i="2"/>
  <c r="G19" i="2"/>
  <c r="S19" i="2" s="1"/>
  <c r="D19" i="2"/>
  <c r="R18" i="2"/>
  <c r="Q18" i="2"/>
  <c r="P18" i="2"/>
  <c r="O18" i="2"/>
  <c r="N18" i="2"/>
  <c r="M18" i="2"/>
  <c r="L18" i="2"/>
  <c r="K18" i="2"/>
  <c r="J18" i="2"/>
  <c r="I18" i="2"/>
  <c r="H18" i="2"/>
  <c r="G18" i="2"/>
  <c r="D18" i="2"/>
  <c r="R17" i="2"/>
  <c r="Q17" i="2"/>
  <c r="Q61" i="2" s="1"/>
  <c r="Q74" i="2" s="1"/>
  <c r="P17" i="2"/>
  <c r="O17" i="2"/>
  <c r="N17" i="2"/>
  <c r="M17" i="2"/>
  <c r="M61" i="2" s="1"/>
  <c r="M74" i="2" s="1"/>
  <c r="L17" i="2"/>
  <c r="K17" i="2"/>
  <c r="J17" i="2"/>
  <c r="I17" i="2"/>
  <c r="I61" i="2" s="1"/>
  <c r="I74" i="2" s="1"/>
  <c r="H17" i="2"/>
  <c r="G17" i="2"/>
  <c r="S14" i="2"/>
  <c r="A14" i="2"/>
  <c r="R13" i="2"/>
  <c r="Q13" i="2"/>
  <c r="P13" i="2"/>
  <c r="O13" i="2"/>
  <c r="N13" i="2"/>
  <c r="M13" i="2"/>
  <c r="L13" i="2"/>
  <c r="K13" i="2"/>
  <c r="J13" i="2"/>
  <c r="I13" i="2"/>
  <c r="H13" i="2"/>
  <c r="R12" i="2"/>
  <c r="Q12" i="2"/>
  <c r="P12" i="2"/>
  <c r="O12" i="2"/>
  <c r="N12" i="2"/>
  <c r="M12" i="2"/>
  <c r="L12" i="2"/>
  <c r="K12" i="2"/>
  <c r="J12" i="2"/>
  <c r="I12" i="2"/>
  <c r="H12" i="2"/>
  <c r="G12" i="2"/>
  <c r="R11" i="2"/>
  <c r="Q11" i="2"/>
  <c r="P11" i="2"/>
  <c r="O11" i="2"/>
  <c r="N11" i="2"/>
  <c r="M11" i="2"/>
  <c r="L11" i="2"/>
  <c r="K11" i="2"/>
  <c r="J11" i="2"/>
  <c r="I11" i="2"/>
  <c r="H11" i="2"/>
  <c r="G11" i="2"/>
  <c r="R10" i="2"/>
  <c r="Q10" i="2"/>
  <c r="P10" i="2"/>
  <c r="O10" i="2"/>
  <c r="N10" i="2"/>
  <c r="M10" i="2"/>
  <c r="L10" i="2"/>
  <c r="K10" i="2"/>
  <c r="J10" i="2"/>
  <c r="I10" i="2"/>
  <c r="H10" i="2"/>
  <c r="G10" i="2"/>
  <c r="R9" i="2"/>
  <c r="R15" i="2" s="1"/>
  <c r="Q9" i="2"/>
  <c r="P9" i="2"/>
  <c r="O9" i="2"/>
  <c r="N9" i="2"/>
  <c r="N15" i="2" s="1"/>
  <c r="M9" i="2"/>
  <c r="L9" i="2"/>
  <c r="K9" i="2"/>
  <c r="J9" i="2"/>
  <c r="J15" i="2" s="1"/>
  <c r="I9" i="2"/>
  <c r="H9" i="2"/>
  <c r="G9" i="2"/>
  <c r="G15" i="2" s="1"/>
  <c r="R7" i="2"/>
  <c r="Q7" i="2"/>
  <c r="P7" i="2"/>
  <c r="O7" i="2"/>
  <c r="N7" i="2"/>
  <c r="M7" i="2"/>
  <c r="L7" i="2"/>
  <c r="K7" i="2"/>
  <c r="J7" i="2"/>
  <c r="I7" i="2"/>
  <c r="H7" i="2"/>
  <c r="G7" i="2"/>
  <c r="J5" i="2"/>
  <c r="J4" i="2"/>
  <c r="G4" i="2"/>
  <c r="B4" i="2"/>
  <c r="J3" i="2"/>
  <c r="B3" i="2"/>
  <c r="J2" i="2"/>
  <c r="G2" i="2"/>
  <c r="B2" i="2"/>
  <c r="Q80" i="1"/>
  <c r="R80" i="1" s="1"/>
  <c r="G76" i="1"/>
  <c r="S73" i="1"/>
  <c r="A73" i="1"/>
  <c r="R70" i="1"/>
  <c r="Q70" i="1"/>
  <c r="P70" i="1"/>
  <c r="O70" i="1"/>
  <c r="N70" i="1"/>
  <c r="M70" i="1"/>
  <c r="L70" i="1"/>
  <c r="K70" i="1"/>
  <c r="J70" i="1"/>
  <c r="I70" i="1"/>
  <c r="H70" i="1"/>
  <c r="G70" i="1"/>
  <c r="R69" i="1"/>
  <c r="Q69" i="1"/>
  <c r="P69" i="1"/>
  <c r="O69" i="1"/>
  <c r="N69" i="1"/>
  <c r="M69" i="1"/>
  <c r="L69" i="1"/>
  <c r="K69" i="1"/>
  <c r="J69" i="1"/>
  <c r="I69" i="1"/>
  <c r="H69" i="1"/>
  <c r="G69" i="1"/>
  <c r="R68" i="1"/>
  <c r="Q68" i="1"/>
  <c r="P68" i="1"/>
  <c r="O68" i="1"/>
  <c r="N68" i="1"/>
  <c r="M68" i="1"/>
  <c r="L68" i="1"/>
  <c r="K68" i="1"/>
  <c r="J68" i="1"/>
  <c r="I68" i="1"/>
  <c r="H68" i="1"/>
  <c r="G68" i="1"/>
  <c r="R67" i="1"/>
  <c r="Q67" i="1"/>
  <c r="P67" i="1"/>
  <c r="O67" i="1"/>
  <c r="N67" i="1"/>
  <c r="M67" i="1"/>
  <c r="L67" i="1"/>
  <c r="K67" i="1"/>
  <c r="J67" i="1"/>
  <c r="I67" i="1"/>
  <c r="H67" i="1"/>
  <c r="G67" i="1"/>
  <c r="R66" i="1"/>
  <c r="Q66" i="1"/>
  <c r="P66" i="1"/>
  <c r="O66" i="1"/>
  <c r="N66" i="1"/>
  <c r="M66" i="1"/>
  <c r="L66" i="1"/>
  <c r="K66" i="1"/>
  <c r="J66" i="1"/>
  <c r="I66" i="1"/>
  <c r="H66" i="1"/>
  <c r="G66" i="1"/>
  <c r="R65" i="1"/>
  <c r="Q65" i="1"/>
  <c r="P65" i="1"/>
  <c r="O65" i="1"/>
  <c r="N65" i="1"/>
  <c r="M65" i="1"/>
  <c r="L65" i="1"/>
  <c r="K65" i="1"/>
  <c r="J65" i="1"/>
  <c r="I65" i="1"/>
  <c r="H65" i="1"/>
  <c r="G65" i="1"/>
  <c r="R64" i="1"/>
  <c r="Q64" i="1"/>
  <c r="P64" i="1"/>
  <c r="O64" i="1"/>
  <c r="N64" i="1"/>
  <c r="M64" i="1"/>
  <c r="L64" i="1"/>
  <c r="K64" i="1"/>
  <c r="J64" i="1"/>
  <c r="I64" i="1"/>
  <c r="H64" i="1"/>
  <c r="G64" i="1"/>
  <c r="S60" i="1"/>
  <c r="D60" i="1"/>
  <c r="S59" i="1"/>
  <c r="D59" i="1"/>
  <c r="R58" i="1"/>
  <c r="Q58" i="1"/>
  <c r="P58" i="1"/>
  <c r="O58" i="1"/>
  <c r="N58" i="1"/>
  <c r="M58" i="1"/>
  <c r="L58" i="1"/>
  <c r="K58" i="1"/>
  <c r="J58" i="1"/>
  <c r="I58" i="1"/>
  <c r="H58" i="1"/>
  <c r="G58" i="1"/>
  <c r="D58" i="1"/>
  <c r="R57" i="1"/>
  <c r="Q57" i="1"/>
  <c r="P57" i="1"/>
  <c r="O57" i="1"/>
  <c r="N57" i="1"/>
  <c r="M57" i="1"/>
  <c r="L57" i="1"/>
  <c r="K57" i="1"/>
  <c r="J57" i="1"/>
  <c r="I57" i="1"/>
  <c r="H57" i="1"/>
  <c r="G57" i="1"/>
  <c r="D57" i="1"/>
  <c r="R56" i="1"/>
  <c r="Q56" i="1"/>
  <c r="P56" i="1"/>
  <c r="O56" i="1"/>
  <c r="N56" i="1"/>
  <c r="M56" i="1"/>
  <c r="L56" i="1"/>
  <c r="K56" i="1"/>
  <c r="J56" i="1"/>
  <c r="I56" i="1"/>
  <c r="H56" i="1"/>
  <c r="G56" i="1"/>
  <c r="D56" i="1"/>
  <c r="R55" i="1"/>
  <c r="Q55" i="1"/>
  <c r="P55" i="1"/>
  <c r="O55" i="1"/>
  <c r="N55" i="1"/>
  <c r="M55" i="1"/>
  <c r="L55" i="1"/>
  <c r="K55" i="1"/>
  <c r="J55" i="1"/>
  <c r="I55" i="1"/>
  <c r="H55" i="1"/>
  <c r="G55" i="1"/>
  <c r="D55" i="1"/>
  <c r="R54" i="1"/>
  <c r="Q54" i="1"/>
  <c r="P54" i="1"/>
  <c r="O54" i="1"/>
  <c r="N54" i="1"/>
  <c r="M54" i="1"/>
  <c r="L54" i="1"/>
  <c r="K54" i="1"/>
  <c r="J54" i="1"/>
  <c r="I54" i="1"/>
  <c r="H54" i="1"/>
  <c r="G54" i="1"/>
  <c r="D54" i="1"/>
  <c r="R53" i="1"/>
  <c r="Q53" i="1"/>
  <c r="P53" i="1"/>
  <c r="O53" i="1"/>
  <c r="N53" i="1"/>
  <c r="M53" i="1"/>
  <c r="L53" i="1"/>
  <c r="K53" i="1"/>
  <c r="J53" i="1"/>
  <c r="I53" i="1"/>
  <c r="H53" i="1"/>
  <c r="G53" i="1"/>
  <c r="D53" i="1"/>
  <c r="R52" i="1"/>
  <c r="Q52" i="1"/>
  <c r="P52" i="1"/>
  <c r="O52" i="1"/>
  <c r="N52" i="1"/>
  <c r="M52" i="1"/>
  <c r="L52" i="1"/>
  <c r="K52" i="1"/>
  <c r="J52" i="1"/>
  <c r="I52" i="1"/>
  <c r="H52" i="1"/>
  <c r="G52" i="1"/>
  <c r="D52" i="1"/>
  <c r="R51" i="1"/>
  <c r="Q51" i="1"/>
  <c r="P51" i="1"/>
  <c r="O51" i="1"/>
  <c r="N51" i="1"/>
  <c r="M51" i="1"/>
  <c r="L51" i="1"/>
  <c r="K51" i="1"/>
  <c r="J51" i="1"/>
  <c r="I51" i="1"/>
  <c r="H51" i="1"/>
  <c r="G51" i="1"/>
  <c r="D51" i="1"/>
  <c r="D50" i="1"/>
  <c r="R49" i="1"/>
  <c r="Q49" i="1"/>
  <c r="P49" i="1"/>
  <c r="O49" i="1"/>
  <c r="N49" i="1"/>
  <c r="M49" i="1"/>
  <c r="L49" i="1"/>
  <c r="K49" i="1"/>
  <c r="J49" i="1"/>
  <c r="I49" i="1"/>
  <c r="H49" i="1"/>
  <c r="G49" i="1"/>
  <c r="D49" i="1"/>
  <c r="R48" i="1"/>
  <c r="Q48" i="1"/>
  <c r="P48" i="1"/>
  <c r="O48" i="1"/>
  <c r="N48" i="1"/>
  <c r="M48" i="1"/>
  <c r="L48" i="1"/>
  <c r="K48" i="1"/>
  <c r="J48" i="1"/>
  <c r="I48" i="1"/>
  <c r="H48" i="1"/>
  <c r="G48" i="1"/>
  <c r="D48" i="1"/>
  <c r="R47" i="1"/>
  <c r="Q47" i="1"/>
  <c r="P47" i="1"/>
  <c r="O47" i="1"/>
  <c r="N47" i="1"/>
  <c r="M47" i="1"/>
  <c r="L47" i="1"/>
  <c r="K47" i="1"/>
  <c r="J47" i="1"/>
  <c r="I47" i="1"/>
  <c r="H47" i="1"/>
  <c r="G47" i="1"/>
  <c r="D47" i="1"/>
  <c r="R46" i="1"/>
  <c r="Q46" i="1"/>
  <c r="P46" i="1"/>
  <c r="O46" i="1"/>
  <c r="N46" i="1"/>
  <c r="M46" i="1"/>
  <c r="L46" i="1"/>
  <c r="K46" i="1"/>
  <c r="J46" i="1"/>
  <c r="I46" i="1"/>
  <c r="H46" i="1"/>
  <c r="G46" i="1"/>
  <c r="D46" i="1"/>
  <c r="R45" i="1"/>
  <c r="Q45" i="1"/>
  <c r="P45" i="1"/>
  <c r="O45" i="1"/>
  <c r="N45" i="1"/>
  <c r="M45" i="1"/>
  <c r="L45" i="1"/>
  <c r="K45" i="1"/>
  <c r="J45" i="1"/>
  <c r="I45" i="1"/>
  <c r="H45" i="1"/>
  <c r="G45" i="1"/>
  <c r="D45" i="1"/>
  <c r="R44" i="1"/>
  <c r="Q44" i="1"/>
  <c r="P44" i="1"/>
  <c r="O44" i="1"/>
  <c r="N44" i="1"/>
  <c r="M44" i="1"/>
  <c r="L44" i="1"/>
  <c r="K44" i="1"/>
  <c r="J44" i="1"/>
  <c r="I44" i="1"/>
  <c r="H44" i="1"/>
  <c r="G44" i="1"/>
  <c r="D44" i="1"/>
  <c r="R43" i="1"/>
  <c r="Q43" i="1"/>
  <c r="P43" i="1"/>
  <c r="O43" i="1"/>
  <c r="N43" i="1"/>
  <c r="M43" i="1"/>
  <c r="L43" i="1"/>
  <c r="K43" i="1"/>
  <c r="J43" i="1"/>
  <c r="I43" i="1"/>
  <c r="H43" i="1"/>
  <c r="G43" i="1"/>
  <c r="D43" i="1"/>
  <c r="R42" i="1"/>
  <c r="Q42" i="1"/>
  <c r="P42" i="1"/>
  <c r="O42" i="1"/>
  <c r="N42" i="1"/>
  <c r="M42" i="1"/>
  <c r="L42" i="1"/>
  <c r="K42" i="1"/>
  <c r="J42" i="1"/>
  <c r="I42" i="1"/>
  <c r="H42" i="1"/>
  <c r="G42" i="1"/>
  <c r="D42" i="1"/>
  <c r="R41" i="1"/>
  <c r="Q41" i="1"/>
  <c r="P41" i="1"/>
  <c r="O41" i="1"/>
  <c r="N41" i="1"/>
  <c r="M41" i="1"/>
  <c r="L41" i="1"/>
  <c r="K41" i="1"/>
  <c r="J41" i="1"/>
  <c r="I41" i="1"/>
  <c r="H41" i="1"/>
  <c r="G41" i="1"/>
  <c r="D41" i="1"/>
  <c r="R40" i="1"/>
  <c r="Q40" i="1"/>
  <c r="P40" i="1"/>
  <c r="O40" i="1"/>
  <c r="N40" i="1"/>
  <c r="M40" i="1"/>
  <c r="L40" i="1"/>
  <c r="K40" i="1"/>
  <c r="J40" i="1"/>
  <c r="I40" i="1"/>
  <c r="H40" i="1"/>
  <c r="G40" i="1"/>
  <c r="D40" i="1"/>
  <c r="R39" i="1"/>
  <c r="Q39" i="1"/>
  <c r="P39" i="1"/>
  <c r="O39" i="1"/>
  <c r="N39" i="1"/>
  <c r="M39" i="1"/>
  <c r="L39" i="1"/>
  <c r="K39" i="1"/>
  <c r="J39" i="1"/>
  <c r="I39" i="1"/>
  <c r="H39" i="1"/>
  <c r="G39" i="1"/>
  <c r="D39" i="1"/>
  <c r="R38" i="1"/>
  <c r="Q38" i="1"/>
  <c r="P38" i="1"/>
  <c r="O38" i="1"/>
  <c r="N38" i="1"/>
  <c r="M38" i="1"/>
  <c r="L38" i="1"/>
  <c r="K38" i="1"/>
  <c r="J38" i="1"/>
  <c r="I38" i="1"/>
  <c r="H38" i="1"/>
  <c r="G38" i="1"/>
  <c r="D38" i="1"/>
  <c r="R37" i="1"/>
  <c r="Q37" i="1"/>
  <c r="P37" i="1"/>
  <c r="O37" i="1"/>
  <c r="N37" i="1"/>
  <c r="M37" i="1"/>
  <c r="L37" i="1"/>
  <c r="K37" i="1"/>
  <c r="J37" i="1"/>
  <c r="I37" i="1"/>
  <c r="H37" i="1"/>
  <c r="G37" i="1"/>
  <c r="D37" i="1"/>
  <c r="R36" i="1"/>
  <c r="Q36" i="1"/>
  <c r="P36" i="1"/>
  <c r="O36" i="1"/>
  <c r="N36" i="1"/>
  <c r="M36" i="1"/>
  <c r="L36" i="1"/>
  <c r="K36" i="1"/>
  <c r="J36" i="1"/>
  <c r="I36" i="1"/>
  <c r="H36" i="1"/>
  <c r="G36" i="1"/>
  <c r="D36" i="1"/>
  <c r="R35" i="1"/>
  <c r="Q35" i="1"/>
  <c r="P35" i="1"/>
  <c r="O35" i="1"/>
  <c r="N35" i="1"/>
  <c r="M35" i="1"/>
  <c r="L35" i="1"/>
  <c r="K35" i="1"/>
  <c r="J35" i="1"/>
  <c r="I35" i="1"/>
  <c r="H35" i="1"/>
  <c r="G35" i="1"/>
  <c r="D35" i="1"/>
  <c r="R34" i="1"/>
  <c r="Q34" i="1"/>
  <c r="P34" i="1"/>
  <c r="O34" i="1"/>
  <c r="N34" i="1"/>
  <c r="M34" i="1"/>
  <c r="L34" i="1"/>
  <c r="K34" i="1"/>
  <c r="J34" i="1"/>
  <c r="I34" i="1"/>
  <c r="H34" i="1"/>
  <c r="G34" i="1"/>
  <c r="D34" i="1"/>
  <c r="R33" i="1"/>
  <c r="Q33" i="1"/>
  <c r="P33" i="1"/>
  <c r="O33" i="1"/>
  <c r="N33" i="1"/>
  <c r="M33" i="1"/>
  <c r="L33" i="1"/>
  <c r="K33" i="1"/>
  <c r="J33" i="1"/>
  <c r="I33" i="1"/>
  <c r="H33" i="1"/>
  <c r="G33" i="1"/>
  <c r="D33" i="1"/>
  <c r="R32" i="1"/>
  <c r="Q32" i="1"/>
  <c r="P32" i="1"/>
  <c r="O32" i="1"/>
  <c r="N32" i="1"/>
  <c r="M32" i="1"/>
  <c r="L32" i="1"/>
  <c r="K32" i="1"/>
  <c r="J32" i="1"/>
  <c r="I32" i="1"/>
  <c r="H32" i="1"/>
  <c r="G32" i="1"/>
  <c r="D32" i="1"/>
  <c r="R31" i="1"/>
  <c r="Q31" i="1"/>
  <c r="P31" i="1"/>
  <c r="O31" i="1"/>
  <c r="N31" i="1"/>
  <c r="M31" i="1"/>
  <c r="L31" i="1"/>
  <c r="K31" i="1"/>
  <c r="J31" i="1"/>
  <c r="I31" i="1"/>
  <c r="H31" i="1"/>
  <c r="G31" i="1"/>
  <c r="D31" i="1"/>
  <c r="R30" i="1"/>
  <c r="Q30" i="1"/>
  <c r="P30" i="1"/>
  <c r="O30" i="1"/>
  <c r="N30" i="1"/>
  <c r="M30" i="1"/>
  <c r="L30" i="1"/>
  <c r="K30" i="1"/>
  <c r="J30" i="1"/>
  <c r="I30" i="1"/>
  <c r="H30" i="1"/>
  <c r="G30" i="1"/>
  <c r="D30" i="1"/>
  <c r="R29" i="1"/>
  <c r="Q29" i="1"/>
  <c r="P29" i="1"/>
  <c r="O29" i="1"/>
  <c r="N29" i="1"/>
  <c r="M29" i="1"/>
  <c r="L29" i="1"/>
  <c r="K29" i="1"/>
  <c r="J29" i="1"/>
  <c r="I29" i="1"/>
  <c r="H29" i="1"/>
  <c r="G29" i="1"/>
  <c r="D29" i="1"/>
  <c r="R28" i="1"/>
  <c r="Q28" i="1"/>
  <c r="P28" i="1"/>
  <c r="O28" i="1"/>
  <c r="N28" i="1"/>
  <c r="M28" i="1"/>
  <c r="L28" i="1"/>
  <c r="K28" i="1"/>
  <c r="J28" i="1"/>
  <c r="I28" i="1"/>
  <c r="H28" i="1"/>
  <c r="G28" i="1"/>
  <c r="D28" i="1"/>
  <c r="R27" i="1"/>
  <c r="Q27" i="1"/>
  <c r="P27" i="1"/>
  <c r="O27" i="1"/>
  <c r="N27" i="1"/>
  <c r="M27" i="1"/>
  <c r="L27" i="1"/>
  <c r="K27" i="1"/>
  <c r="J27" i="1"/>
  <c r="I27" i="1"/>
  <c r="H27" i="1"/>
  <c r="G27" i="1"/>
  <c r="D27" i="1"/>
  <c r="R26" i="1"/>
  <c r="Q26" i="1"/>
  <c r="P26" i="1"/>
  <c r="O26" i="1"/>
  <c r="N26" i="1"/>
  <c r="M26" i="1"/>
  <c r="L26" i="1"/>
  <c r="K26" i="1"/>
  <c r="J26" i="1"/>
  <c r="I26" i="1"/>
  <c r="H26" i="1"/>
  <c r="G26" i="1"/>
  <c r="D26" i="1"/>
  <c r="R25" i="1"/>
  <c r="Q25" i="1"/>
  <c r="P25" i="1"/>
  <c r="O25" i="1"/>
  <c r="N25" i="1"/>
  <c r="M25" i="1"/>
  <c r="L25" i="1"/>
  <c r="K25" i="1"/>
  <c r="J25" i="1"/>
  <c r="I25" i="1"/>
  <c r="H25" i="1"/>
  <c r="G25" i="1"/>
  <c r="D25" i="1"/>
  <c r="R24" i="1"/>
  <c r="Q24" i="1"/>
  <c r="P24" i="1"/>
  <c r="O24" i="1"/>
  <c r="N24" i="1"/>
  <c r="M24" i="1"/>
  <c r="L24" i="1"/>
  <c r="K24" i="1"/>
  <c r="J24" i="1"/>
  <c r="I24" i="1"/>
  <c r="H24" i="1"/>
  <c r="G24" i="1"/>
  <c r="D24" i="1"/>
  <c r="R23" i="1"/>
  <c r="Q23" i="1"/>
  <c r="P23" i="1"/>
  <c r="O23" i="1"/>
  <c r="N23" i="1"/>
  <c r="M23" i="1"/>
  <c r="L23" i="1"/>
  <c r="K23" i="1"/>
  <c r="J23" i="1"/>
  <c r="I23" i="1"/>
  <c r="H23" i="1"/>
  <c r="G23" i="1"/>
  <c r="D23" i="1"/>
  <c r="R22" i="1"/>
  <c r="Q22" i="1"/>
  <c r="P22" i="1"/>
  <c r="O22" i="1"/>
  <c r="N22" i="1"/>
  <c r="M22" i="1"/>
  <c r="L22" i="1"/>
  <c r="K22" i="1"/>
  <c r="J22" i="1"/>
  <c r="I22" i="1"/>
  <c r="H22" i="1"/>
  <c r="G22" i="1"/>
  <c r="D22" i="1"/>
  <c r="R21" i="1"/>
  <c r="Q21" i="1"/>
  <c r="P21" i="1"/>
  <c r="O21" i="1"/>
  <c r="N21" i="1"/>
  <c r="M21" i="1"/>
  <c r="L21" i="1"/>
  <c r="K21" i="1"/>
  <c r="J21" i="1"/>
  <c r="I21" i="1"/>
  <c r="H21" i="1"/>
  <c r="G21" i="1"/>
  <c r="D21" i="1"/>
  <c r="R20" i="1"/>
  <c r="Q20" i="1"/>
  <c r="P20" i="1"/>
  <c r="O20" i="1"/>
  <c r="N20" i="1"/>
  <c r="M20" i="1"/>
  <c r="L20" i="1"/>
  <c r="K20" i="1"/>
  <c r="J20" i="1"/>
  <c r="I20" i="1"/>
  <c r="H20" i="1"/>
  <c r="G20" i="1"/>
  <c r="D20" i="1"/>
  <c r="R19" i="1"/>
  <c r="Q19" i="1"/>
  <c r="P19" i="1"/>
  <c r="O19" i="1"/>
  <c r="N19" i="1"/>
  <c r="M19" i="1"/>
  <c r="L19" i="1"/>
  <c r="K19" i="1"/>
  <c r="J19" i="1"/>
  <c r="I19" i="1"/>
  <c r="H19" i="1"/>
  <c r="G19" i="1"/>
  <c r="D19" i="1"/>
  <c r="R18" i="1"/>
  <c r="Q18" i="1"/>
  <c r="P18" i="1"/>
  <c r="O18" i="1"/>
  <c r="N18" i="1"/>
  <c r="M18" i="1"/>
  <c r="L18" i="1"/>
  <c r="K18" i="1"/>
  <c r="J18" i="1"/>
  <c r="I18" i="1"/>
  <c r="H18" i="1"/>
  <c r="D18" i="1"/>
  <c r="S14" i="1"/>
  <c r="A14" i="1"/>
  <c r="R12" i="1"/>
  <c r="Q12" i="1"/>
  <c r="P12" i="1"/>
  <c r="O12" i="1"/>
  <c r="N12" i="1"/>
  <c r="M12" i="1"/>
  <c r="L12" i="1"/>
  <c r="K12" i="1"/>
  <c r="J12" i="1"/>
  <c r="I12" i="1"/>
  <c r="H12" i="1"/>
  <c r="G12" i="1"/>
  <c r="R11" i="1"/>
  <c r="Q11" i="1"/>
  <c r="P11" i="1"/>
  <c r="O11" i="1"/>
  <c r="N11" i="1"/>
  <c r="M11" i="1"/>
  <c r="L11" i="1"/>
  <c r="K11" i="1"/>
  <c r="J11" i="1"/>
  <c r="I11" i="1"/>
  <c r="H11" i="1"/>
  <c r="G11" i="1"/>
  <c r="R7" i="1"/>
  <c r="Q7" i="1"/>
  <c r="P7" i="1"/>
  <c r="O7" i="1"/>
  <c r="N7" i="1"/>
  <c r="M7" i="1"/>
  <c r="L7" i="1"/>
  <c r="K7" i="1"/>
  <c r="J7" i="1"/>
  <c r="I7" i="1"/>
  <c r="H7" i="1"/>
  <c r="J5" i="1"/>
  <c r="J4" i="1"/>
  <c r="G4" i="1"/>
  <c r="B4" i="1"/>
  <c r="J3" i="1"/>
  <c r="B3" i="1"/>
  <c r="J2" i="1"/>
  <c r="G2" i="1"/>
  <c r="B2" i="1"/>
  <c r="O75" i="3" l="1"/>
  <c r="S19" i="1"/>
  <c r="S23" i="1"/>
  <c r="S27" i="1"/>
  <c r="S31" i="1"/>
  <c r="S35" i="1"/>
  <c r="S39" i="1"/>
  <c r="S43" i="1"/>
  <c r="S47" i="1"/>
  <c r="S51" i="1"/>
  <c r="K15" i="2"/>
  <c r="O15" i="2"/>
  <c r="S10" i="2"/>
  <c r="S11" i="2"/>
  <c r="S12" i="2"/>
  <c r="S13" i="2"/>
  <c r="J61" i="2"/>
  <c r="J74" i="2" s="1"/>
  <c r="J75" i="2" s="1"/>
  <c r="N61" i="2"/>
  <c r="N74" i="2" s="1"/>
  <c r="N75" i="2" s="1"/>
  <c r="R61" i="2"/>
  <c r="R74" i="2" s="1"/>
  <c r="R75" i="2" s="1"/>
  <c r="S20" i="2"/>
  <c r="S24" i="2"/>
  <c r="S28" i="2"/>
  <c r="S32" i="2"/>
  <c r="S36" i="2"/>
  <c r="S40" i="2"/>
  <c r="S44" i="2"/>
  <c r="S48" i="2"/>
  <c r="S52" i="2"/>
  <c r="S56" i="2"/>
  <c r="H15" i="3"/>
  <c r="H75" i="3" s="1"/>
  <c r="L15" i="3"/>
  <c r="P15" i="3"/>
  <c r="G61" i="3"/>
  <c r="G74" i="3" s="1"/>
  <c r="S74" i="3" s="1"/>
  <c r="K61" i="3"/>
  <c r="K74" i="3" s="1"/>
  <c r="K75" i="3" s="1"/>
  <c r="O61" i="3"/>
  <c r="O74" i="3" s="1"/>
  <c r="S21" i="3"/>
  <c r="S25" i="3"/>
  <c r="S29" i="3"/>
  <c r="S33" i="3"/>
  <c r="S37" i="3"/>
  <c r="S41" i="3"/>
  <c r="S45" i="3"/>
  <c r="S49" i="3"/>
  <c r="S53" i="3"/>
  <c r="S57" i="3"/>
  <c r="S11" i="1"/>
  <c r="S12" i="1"/>
  <c r="H15" i="2"/>
  <c r="L15" i="2"/>
  <c r="P15" i="2"/>
  <c r="G61" i="2"/>
  <c r="K61" i="2"/>
  <c r="K74" i="2" s="1"/>
  <c r="O61" i="2"/>
  <c r="O74" i="2" s="1"/>
  <c r="S21" i="2"/>
  <c r="S25" i="2"/>
  <c r="S29" i="2"/>
  <c r="S33" i="2"/>
  <c r="S37" i="2"/>
  <c r="S41" i="2"/>
  <c r="S45" i="2"/>
  <c r="S49" i="2"/>
  <c r="S53" i="2"/>
  <c r="S57" i="2"/>
  <c r="I15" i="3"/>
  <c r="I75" i="3" s="1"/>
  <c r="M15" i="3"/>
  <c r="M75" i="3" s="1"/>
  <c r="Q15" i="3"/>
  <c r="Q75" i="3" s="1"/>
  <c r="H61" i="3"/>
  <c r="H74" i="3" s="1"/>
  <c r="L61" i="3"/>
  <c r="L74" i="3" s="1"/>
  <c r="P61" i="3"/>
  <c r="P74" i="3" s="1"/>
  <c r="S18" i="3"/>
  <c r="S22" i="3"/>
  <c r="S26" i="3"/>
  <c r="S30" i="3"/>
  <c r="S34" i="3"/>
  <c r="S38" i="3"/>
  <c r="S42" i="3"/>
  <c r="S46" i="3"/>
  <c r="S50" i="3"/>
  <c r="S54" i="3"/>
  <c r="S58" i="3"/>
  <c r="S63" i="3"/>
  <c r="S64" i="3"/>
  <c r="S65" i="3"/>
  <c r="S66" i="3"/>
  <c r="S67" i="3"/>
  <c r="S68" i="3"/>
  <c r="S69" i="3"/>
  <c r="S70" i="3"/>
  <c r="S71" i="3"/>
  <c r="S72" i="3"/>
  <c r="S21" i="1"/>
  <c r="S25" i="1"/>
  <c r="S29" i="1"/>
  <c r="S33" i="1"/>
  <c r="S37" i="1"/>
  <c r="S41" i="1"/>
  <c r="S45" i="1"/>
  <c r="S49" i="1"/>
  <c r="S53" i="1"/>
  <c r="S57" i="1"/>
  <c r="I15" i="2"/>
  <c r="I75" i="2" s="1"/>
  <c r="M15" i="2"/>
  <c r="M75" i="2" s="1"/>
  <c r="Q15" i="2"/>
  <c r="Q75" i="2" s="1"/>
  <c r="H61" i="2"/>
  <c r="H74" i="2" s="1"/>
  <c r="L61" i="2"/>
  <c r="L74" i="2" s="1"/>
  <c r="P61" i="2"/>
  <c r="P74" i="2" s="1"/>
  <c r="S18" i="2"/>
  <c r="S22" i="2"/>
  <c r="S26" i="2"/>
  <c r="S30" i="2"/>
  <c r="S34" i="2"/>
  <c r="S38" i="2"/>
  <c r="S42" i="2"/>
  <c r="S46" i="2"/>
  <c r="S50" i="2"/>
  <c r="S54" i="2"/>
  <c r="S58" i="2"/>
  <c r="S63" i="2"/>
  <c r="S64" i="2"/>
  <c r="S65" i="2"/>
  <c r="S66" i="2"/>
  <c r="S67" i="2"/>
  <c r="S68" i="2"/>
  <c r="S69" i="2"/>
  <c r="S70" i="2"/>
  <c r="S71" i="2"/>
  <c r="S72" i="2"/>
  <c r="J15" i="3"/>
  <c r="J75" i="3" s="1"/>
  <c r="N15" i="3"/>
  <c r="N75" i="3" s="1"/>
  <c r="R15" i="3"/>
  <c r="R75" i="3" s="1"/>
  <c r="I61" i="3"/>
  <c r="I74" i="3" s="1"/>
  <c r="M61" i="3"/>
  <c r="M74" i="3" s="1"/>
  <c r="Q61" i="3"/>
  <c r="Q74" i="3" s="1"/>
  <c r="S19" i="3"/>
  <c r="S23" i="3"/>
  <c r="S27" i="3"/>
  <c r="S31" i="3"/>
  <c r="S35" i="3"/>
  <c r="S39" i="3"/>
  <c r="S43" i="3"/>
  <c r="S47" i="3"/>
  <c r="S51" i="3"/>
  <c r="S55" i="3"/>
  <c r="S15" i="3"/>
  <c r="A12" i="3"/>
  <c r="A13" i="3"/>
  <c r="S17" i="3"/>
  <c r="A71" i="3"/>
  <c r="S9" i="3"/>
  <c r="G74" i="2"/>
  <c r="S15" i="2"/>
  <c r="A12" i="2"/>
  <c r="A13" i="2"/>
  <c r="S17" i="2"/>
  <c r="A71" i="2"/>
  <c r="S9" i="2"/>
  <c r="S55" i="1"/>
  <c r="S18" i="1"/>
  <c r="S20" i="1"/>
  <c r="S22" i="1"/>
  <c r="S24" i="1"/>
  <c r="S26" i="1"/>
  <c r="S28" i="1"/>
  <c r="S30" i="1"/>
  <c r="S32" i="1"/>
  <c r="S34" i="1"/>
  <c r="S36" i="1"/>
  <c r="S38" i="1"/>
  <c r="S40" i="1"/>
  <c r="S42" i="1"/>
  <c r="S44" i="1"/>
  <c r="S46" i="1"/>
  <c r="S48" i="1"/>
  <c r="S52" i="1"/>
  <c r="S54" i="1"/>
  <c r="S56" i="1"/>
  <c r="S58" i="1"/>
  <c r="S64" i="1"/>
  <c r="S65" i="1"/>
  <c r="S66" i="1"/>
  <c r="S67" i="1"/>
  <c r="S68" i="1"/>
  <c r="S69" i="1"/>
  <c r="S70" i="1"/>
  <c r="A12" i="1"/>
  <c r="P75" i="2" l="1"/>
  <c r="S61" i="2"/>
  <c r="S61" i="3"/>
  <c r="L75" i="2"/>
  <c r="S74" i="2"/>
  <c r="H75" i="2"/>
  <c r="P75" i="3"/>
  <c r="O75" i="2"/>
  <c r="G75" i="2"/>
  <c r="L75" i="3"/>
  <c r="K75" i="2"/>
  <c r="G75" i="3"/>
  <c r="G77" i="2"/>
  <c r="H76" i="2" s="1"/>
  <c r="S75" i="2"/>
  <c r="G71" i="1"/>
  <c r="H77" i="2" l="1"/>
  <c r="I76" i="2" s="1"/>
  <c r="I77" i="2" s="1"/>
  <c r="J76" i="2" s="1"/>
  <c r="J77" i="2" s="1"/>
  <c r="K76" i="2" s="1"/>
  <c r="K77" i="2" s="1"/>
  <c r="L76" i="2" s="1"/>
  <c r="L77" i="2" s="1"/>
  <c r="M76" i="2" s="1"/>
  <c r="M77" i="2" s="1"/>
  <c r="N76" i="2" s="1"/>
  <c r="N77" i="2" s="1"/>
  <c r="O76" i="2" s="1"/>
  <c r="O77" i="2" s="1"/>
  <c r="P76" i="2" s="1"/>
  <c r="P77" i="2" s="1"/>
  <c r="Q76" i="2" s="1"/>
  <c r="Q77" i="2" s="1"/>
  <c r="R76" i="2" s="1"/>
  <c r="R77" i="2" s="1"/>
  <c r="G77" i="3"/>
  <c r="H76" i="3" s="1"/>
  <c r="H77" i="3" s="1"/>
  <c r="I76" i="3" s="1"/>
  <c r="I77" i="3" s="1"/>
  <c r="J76" i="3" s="1"/>
  <c r="J77" i="3" s="1"/>
  <c r="K76" i="3" s="1"/>
  <c r="K77" i="3" s="1"/>
  <c r="L76" i="3" s="1"/>
  <c r="L77" i="3" s="1"/>
  <c r="M76" i="3" s="1"/>
  <c r="M77" i="3" s="1"/>
  <c r="N76" i="3" s="1"/>
  <c r="N77" i="3" s="1"/>
  <c r="O76" i="3" s="1"/>
  <c r="O77" i="3" s="1"/>
  <c r="P76" i="3" s="1"/>
  <c r="P77" i="3" s="1"/>
  <c r="Q76" i="3" s="1"/>
  <c r="Q77" i="3" s="1"/>
  <c r="R76" i="3" s="1"/>
  <c r="R77" i="3" s="1"/>
  <c r="S75" i="3"/>
  <c r="O71" i="1"/>
  <c r="O13" i="1"/>
  <c r="J13" i="1"/>
  <c r="J71" i="1"/>
  <c r="M71" i="1"/>
  <c r="M13" i="1"/>
  <c r="H13" i="1"/>
  <c r="H71" i="1"/>
  <c r="P13" i="1"/>
  <c r="P71" i="1"/>
  <c r="K71" i="1"/>
  <c r="K13" i="1"/>
  <c r="R13" i="1"/>
  <c r="R71" i="1"/>
  <c r="N13" i="1"/>
  <c r="N71" i="1"/>
  <c r="I71" i="1"/>
  <c r="I13" i="1"/>
  <c r="Q71" i="1"/>
  <c r="Q13" i="1"/>
  <c r="L13" i="1"/>
  <c r="L71" i="1"/>
  <c r="G17" i="1"/>
  <c r="P9" i="1"/>
  <c r="L9" i="1"/>
  <c r="H9" i="1"/>
  <c r="K9" i="1"/>
  <c r="M9" i="1"/>
  <c r="I9" i="1"/>
  <c r="R9" i="1"/>
  <c r="N9" i="1"/>
  <c r="J9" i="1"/>
  <c r="O9" i="1"/>
  <c r="G9" i="1"/>
  <c r="Q9" i="1"/>
  <c r="A71" i="1" l="1"/>
  <c r="S13" i="1"/>
  <c r="A13" i="1"/>
  <c r="S71" i="1"/>
  <c r="S9" i="1"/>
  <c r="O10" i="1"/>
  <c r="O15" i="1" s="1"/>
  <c r="G10" i="1"/>
  <c r="J10" i="1"/>
  <c r="J15" i="1" s="1"/>
  <c r="R10" i="1"/>
  <c r="R15" i="1" s="1"/>
  <c r="M10" i="1"/>
  <c r="M15" i="1" s="1"/>
  <c r="H10" i="1"/>
  <c r="H15" i="1" s="1"/>
  <c r="P10" i="1"/>
  <c r="P15" i="1" s="1"/>
  <c r="M17" i="1"/>
  <c r="O17" i="1"/>
  <c r="J17" i="1"/>
  <c r="R17" i="1"/>
  <c r="K17" i="1"/>
  <c r="P17" i="1"/>
  <c r="Q10" i="1"/>
  <c r="Q15" i="1" s="1"/>
  <c r="N10" i="1"/>
  <c r="N15" i="1" s="1"/>
  <c r="I10" i="1"/>
  <c r="I15" i="1" s="1"/>
  <c r="K10" i="1"/>
  <c r="K15" i="1" s="1"/>
  <c r="L10" i="1"/>
  <c r="L15" i="1" s="1"/>
  <c r="I17" i="1"/>
  <c r="H17" i="1"/>
  <c r="N17" i="1"/>
  <c r="Q17" i="1"/>
  <c r="L17" i="1"/>
  <c r="S17" i="1" l="1"/>
  <c r="S10" i="1"/>
  <c r="G15" i="1"/>
  <c r="S15" i="1" l="1"/>
  <c r="G63" i="1" l="1"/>
  <c r="G50" i="1"/>
  <c r="G61" i="1" l="1"/>
  <c r="G74" i="1" l="1"/>
  <c r="H63" i="1" l="1"/>
  <c r="G75" i="1"/>
  <c r="H50" i="1"/>
  <c r="H61" i="1" l="1"/>
  <c r="G77" i="1"/>
  <c r="H76" i="1" s="1"/>
  <c r="H74" i="1" l="1"/>
  <c r="I63" i="1"/>
  <c r="I50" i="1"/>
  <c r="H75" i="1" l="1"/>
  <c r="I61" i="1"/>
  <c r="J63" i="1" l="1"/>
  <c r="H77" i="1"/>
  <c r="I76" i="1" s="1"/>
  <c r="J50" i="1"/>
  <c r="J61" i="1" l="1"/>
  <c r="K63" i="1" l="1"/>
  <c r="J74" i="1"/>
  <c r="J75" i="1" s="1"/>
  <c r="K50" i="1"/>
  <c r="K61" i="1" l="1"/>
  <c r="L50" i="1"/>
  <c r="L61" i="1" s="1"/>
  <c r="K74" i="1" l="1"/>
  <c r="K75" i="1" s="1"/>
  <c r="L63" i="1"/>
  <c r="M50" i="1" l="1"/>
  <c r="M61" i="1" s="1"/>
  <c r="M63" i="1" l="1"/>
  <c r="M74" i="1" s="1"/>
  <c r="M75" i="1" s="1"/>
  <c r="N50" i="1" l="1"/>
  <c r="N61" i="1" s="1"/>
  <c r="N63" i="1" l="1"/>
  <c r="N74" i="1" s="1"/>
  <c r="N75" i="1" s="1"/>
  <c r="O50" i="1" l="1"/>
  <c r="O61" i="1" s="1"/>
  <c r="O63" i="1" l="1"/>
  <c r="P50" i="1" l="1"/>
  <c r="P61" i="1" s="1"/>
  <c r="P63" i="1" l="1"/>
  <c r="P74" i="1" s="1"/>
  <c r="P75" i="1" s="1"/>
  <c r="Q50" i="1" l="1"/>
  <c r="Q61" i="1" s="1"/>
  <c r="Q63" i="1" l="1"/>
  <c r="Q74" i="1" s="1"/>
  <c r="Q75" i="1" s="1"/>
  <c r="R50" i="1" l="1"/>
  <c r="R63" i="1"/>
  <c r="S63" i="1" s="1"/>
  <c r="R61" i="1" l="1"/>
  <c r="S50" i="1"/>
  <c r="S61" i="1" l="1"/>
  <c r="I72" i="1" l="1"/>
  <c r="I74" i="1" l="1"/>
  <c r="I75" i="1" l="1"/>
  <c r="I77" i="1" l="1"/>
  <c r="J76" i="1" s="1"/>
  <c r="J77" i="1" s="1"/>
  <c r="K76" i="1" s="1"/>
  <c r="K77" i="1" s="1"/>
  <c r="L76" i="1" s="1"/>
  <c r="L72" i="1"/>
  <c r="L74" i="1" l="1"/>
  <c r="L75" i="1" l="1"/>
  <c r="L77" i="1" l="1"/>
  <c r="M76" i="1" s="1"/>
  <c r="M77" i="1" s="1"/>
  <c r="N76" i="1" s="1"/>
  <c r="N77" i="1" s="1"/>
  <c r="O76" i="1" s="1"/>
  <c r="O72" i="1"/>
  <c r="O74" i="1" l="1"/>
  <c r="O75" i="1" l="1"/>
  <c r="O77" i="1" l="1"/>
  <c r="P76" i="1" s="1"/>
  <c r="P77" i="1" s="1"/>
  <c r="Q76" i="1" s="1"/>
  <c r="Q77" i="1" s="1"/>
  <c r="R76" i="1" s="1"/>
  <c r="R72" i="1"/>
  <c r="R74" i="1" l="1"/>
  <c r="S72" i="1"/>
  <c r="R75" i="1" l="1"/>
  <c r="S74" i="1"/>
  <c r="R77" i="1" l="1"/>
  <c r="S75" i="1"/>
</calcChain>
</file>

<file path=xl/comments1.xml><?xml version="1.0" encoding="utf-8"?>
<comments xmlns="http://schemas.openxmlformats.org/spreadsheetml/2006/main">
  <authors>
    <author>m</author>
  </authors>
  <commentList>
    <comment ref="I80" authorId="0">
      <text>
        <r>
          <rPr>
            <sz val="8"/>
            <color indexed="81"/>
            <rFont val="Tahoma"/>
            <family val="2"/>
          </rPr>
          <t>If you get a Ref# error on any of the pages, turn this cell to "n" and back to "y".  Otherwise it is strongly recommended to keep this set to "n" until all other work is completed to reduce reference errors.</t>
        </r>
        <r>
          <rPr>
            <sz val="8"/>
            <color indexed="81"/>
            <rFont val="Tahoma"/>
            <family val="2"/>
          </rPr>
          <t xml:space="preserve">
</t>
        </r>
      </text>
    </comment>
  </commentList>
</comments>
</file>

<file path=xl/comments2.xml><?xml version="1.0" encoding="utf-8"?>
<comments xmlns="http://schemas.openxmlformats.org/spreadsheetml/2006/main">
  <authors>
    <author>m</author>
  </authors>
  <commentList>
    <comment ref="I80" authorId="0">
      <text>
        <r>
          <rPr>
            <sz val="8"/>
            <color indexed="81"/>
            <rFont val="Tahoma"/>
            <family val="2"/>
          </rPr>
          <t>If you get a Ref# error on any of the pages, turn this cell to "n" and back to "y".  Otherwise it is strongly recommended to keep this set to "n" until all other work is completed to reduce reference errors.</t>
        </r>
        <r>
          <rPr>
            <sz val="8"/>
            <color indexed="81"/>
            <rFont val="Tahoma"/>
            <family val="2"/>
          </rPr>
          <t xml:space="preserve">
</t>
        </r>
      </text>
    </comment>
  </commentList>
</comments>
</file>

<file path=xl/comments3.xml><?xml version="1.0" encoding="utf-8"?>
<comments xmlns="http://schemas.openxmlformats.org/spreadsheetml/2006/main">
  <authors>
    <author>m</author>
  </authors>
  <commentList>
    <comment ref="I80" authorId="0">
      <text>
        <r>
          <rPr>
            <sz val="8"/>
            <color indexed="81"/>
            <rFont val="Tahoma"/>
            <family val="2"/>
          </rPr>
          <t>If you get a Ref# error on any of the pages, turn this cell to "n" and back to "y".  Otherwise it is strongly recommended to keep this set to "n" until all other work is completed to reduce reference errors.</t>
        </r>
        <r>
          <rPr>
            <sz val="8"/>
            <color indexed="81"/>
            <rFont val="Tahoma"/>
            <family val="2"/>
          </rPr>
          <t xml:space="preserve">
</t>
        </r>
      </text>
    </comment>
  </commentList>
</comments>
</file>

<file path=xl/sharedStrings.xml><?xml version="1.0" encoding="utf-8"?>
<sst xmlns="http://schemas.openxmlformats.org/spreadsheetml/2006/main" count="102" uniqueCount="34">
  <si>
    <t>Pro Forma Cash Flow</t>
  </si>
  <si>
    <t>BUDGET MONTH</t>
  </si>
  <si>
    <t>Year 1</t>
  </si>
  <si>
    <t>TOTAL</t>
  </si>
  <si>
    <t>CASH INFLOW</t>
  </si>
  <si>
    <t>Cash Sales</t>
  </si>
  <si>
    <t>Collection from Credit</t>
  </si>
  <si>
    <t>Draw/(Repay) LOC</t>
  </si>
  <si>
    <t>Notes Injected / (Repaid)</t>
  </si>
  <si>
    <t>Loan Injection (Net of Fees)</t>
  </si>
  <si>
    <t>Equity Injection</t>
  </si>
  <si>
    <t>TOTAL CASH RECEIVED</t>
  </si>
  <si>
    <t>CASH PAID OUT</t>
  </si>
  <si>
    <t>Cost of Goods Sold</t>
  </si>
  <si>
    <t>Subtotal</t>
  </si>
  <si>
    <t>Princ. Pmt - Loan 1</t>
  </si>
  <si>
    <t>Princ. Pmt - Loan 2</t>
  </si>
  <si>
    <t>Princ. Pmt - Loan 3</t>
  </si>
  <si>
    <t>Princ. Pmt - Loan 4</t>
  </si>
  <si>
    <t>Princ. Pmt - Loan 5</t>
  </si>
  <si>
    <t>Princ. Pmt - Loan 6</t>
  </si>
  <si>
    <t>Princ. Pmt - SBA 504 (Bank)</t>
  </si>
  <si>
    <t>Princ. Pmt - SBA 504 (Bonds)</t>
  </si>
  <si>
    <t>Capital Purchases</t>
  </si>
  <si>
    <t>Income Taxes</t>
  </si>
  <si>
    <t>Owner's Withdrawal</t>
  </si>
  <si>
    <t>TOTAL CASH PAID</t>
  </si>
  <si>
    <t>CHANGE IN CASH</t>
  </si>
  <si>
    <t>Beginning Balance</t>
  </si>
  <si>
    <t>Ending Balance</t>
  </si>
  <si>
    <t>Use Line of Credit to Maintain Cash Balance? (y/n):</t>
  </si>
  <si>
    <t>n</t>
  </si>
  <si>
    <t>Minimum Balance Desired:</t>
  </si>
  <si>
    <t>Minimum Line of Credit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</si>
</sst>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mmm\-yy_)"/>
  </numFmts>
  <fonts count="10">
    <font>
      <sz val="11"/>
      <color theme="1"/>
      <name val="Calibri"/>
      <family val="2"/>
      <scheme val="minor"/>
    </font>
    <font>
      <sz val="10"/>
      <name val="Arial MT"/>
    </font>
    <font>
      <sz val="8"/>
      <name val="Arial"/>
      <family val="2"/>
    </font>
    <font>
      <b/>
      <sz val="8"/>
      <name val="Arial"/>
      <family val="2"/>
    </font>
    <font>
      <sz val="8"/>
      <color theme="0"/>
      <name val="Arial"/>
      <family val="2"/>
    </font>
    <font>
      <sz val="8"/>
      <color indexed="12"/>
      <name val="Arial"/>
      <family val="2"/>
    </font>
    <font>
      <i/>
      <sz val="8"/>
      <name val="Arial"/>
      <family val="2"/>
    </font>
    <font>
      <sz val="8"/>
      <color indexed="10"/>
      <name val="Arial"/>
      <family val="2"/>
    </font>
    <font>
      <sz val="8"/>
      <color indexed="81"/>
      <name val="Tahoma"/>
      <family val="2"/>
    </font>
    <font>
      <sz val="8"/>
      <color theme="1"/>
      <name val="Arial"/>
      <family val="2"/>
    </font>
  </fonts>
  <fills count="7">
    <fill>
      <patternFill patternType="none"/>
    </fill>
    <fill>
      <patternFill patternType="gray125"/>
    </fill>
    <fill>
      <patternFill patternType="gray0625">
        <fgColor indexed="8"/>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bottom/>
      <diagonal/>
    </border>
    <border>
      <left style="thin">
        <color indexed="64"/>
      </left>
      <right style="thin">
        <color indexed="8"/>
      </right>
      <top/>
      <bottom/>
      <diagonal/>
    </border>
    <border>
      <left/>
      <right style="thin">
        <color indexed="64"/>
      </right>
      <top/>
      <bottom style="thin">
        <color indexed="8"/>
      </bottom>
      <diagonal/>
    </border>
    <border>
      <left style="thin">
        <color indexed="64"/>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style="thin">
        <color indexed="8"/>
      </right>
      <top style="thin">
        <color indexed="8"/>
      </top>
      <bottom/>
      <diagonal/>
    </border>
    <border>
      <left style="thin">
        <color indexed="64"/>
      </left>
      <right style="thin">
        <color indexed="64"/>
      </right>
      <top style="thin">
        <color indexed="8"/>
      </top>
      <bottom style="thin">
        <color indexed="64"/>
      </bottom>
      <diagonal/>
    </border>
    <border>
      <left/>
      <right style="thin">
        <color indexed="8"/>
      </right>
      <top/>
      <bottom style="thin">
        <color indexed="8"/>
      </bottom>
      <diagonal/>
    </border>
  </borders>
  <cellStyleXfs count="2">
    <xf numFmtId="0" fontId="0" fillId="0" borderId="0"/>
    <xf numFmtId="5" fontId="1" fillId="0" borderId="0"/>
  </cellStyleXfs>
  <cellXfs count="91">
    <xf numFmtId="0" fontId="0" fillId="0" borderId="0" xfId="0"/>
    <xf numFmtId="5" fontId="2" fillId="0" borderId="0" xfId="1" applyFont="1" applyProtection="1">
      <protection hidden="1"/>
    </xf>
    <xf numFmtId="5" fontId="2" fillId="0" borderId="1" xfId="1" applyFont="1" applyBorder="1" applyProtection="1">
      <protection hidden="1"/>
    </xf>
    <xf numFmtId="5" fontId="2" fillId="0" borderId="2" xfId="1" applyFont="1" applyBorder="1" applyProtection="1">
      <protection hidden="1"/>
    </xf>
    <xf numFmtId="5" fontId="3" fillId="0" borderId="2" xfId="1" applyFont="1" applyBorder="1" applyProtection="1">
      <protection hidden="1"/>
    </xf>
    <xf numFmtId="5" fontId="2" fillId="0" borderId="3" xfId="1" applyFont="1" applyBorder="1" applyProtection="1">
      <protection hidden="1"/>
    </xf>
    <xf numFmtId="5" fontId="2" fillId="0" borderId="4" xfId="1" applyFont="1" applyBorder="1" applyProtection="1">
      <protection hidden="1"/>
    </xf>
    <xf numFmtId="5" fontId="2" fillId="0" borderId="0" xfId="1" applyFont="1" applyBorder="1" applyProtection="1">
      <protection hidden="1"/>
    </xf>
    <xf numFmtId="5" fontId="3" fillId="0" borderId="0" xfId="1" applyFont="1" applyBorder="1" applyAlignment="1" applyProtection="1">
      <alignment horizontal="left"/>
      <protection hidden="1"/>
    </xf>
    <xf numFmtId="5" fontId="3" fillId="0" borderId="0" xfId="1" applyFont="1" applyBorder="1" applyProtection="1">
      <protection hidden="1"/>
    </xf>
    <xf numFmtId="5" fontId="2" fillId="0" borderId="5" xfId="1" applyFont="1" applyBorder="1" applyProtection="1">
      <protection hidden="1"/>
    </xf>
    <xf numFmtId="14" fontId="2" fillId="0" borderId="0" xfId="1" applyNumberFormat="1" applyFont="1" applyBorder="1" applyAlignment="1" applyProtection="1">
      <alignment horizontal="left"/>
      <protection hidden="1"/>
    </xf>
    <xf numFmtId="5" fontId="2" fillId="0" borderId="6" xfId="1" applyFont="1" applyBorder="1" applyProtection="1">
      <protection hidden="1"/>
    </xf>
    <xf numFmtId="5" fontId="2" fillId="0" borderId="7" xfId="1" applyFont="1" applyBorder="1" applyProtection="1">
      <protection hidden="1"/>
    </xf>
    <xf numFmtId="5" fontId="2" fillId="0" borderId="8" xfId="1" applyFont="1" applyBorder="1" applyProtection="1">
      <protection hidden="1"/>
    </xf>
    <xf numFmtId="164" fontId="2" fillId="0" borderId="9" xfId="1" applyNumberFormat="1" applyFont="1" applyBorder="1" applyProtection="1">
      <protection hidden="1"/>
    </xf>
    <xf numFmtId="5" fontId="2" fillId="0" borderId="10" xfId="1" applyFont="1" applyBorder="1" applyAlignment="1" applyProtection="1">
      <alignment horizontal="left"/>
      <protection hidden="1"/>
    </xf>
    <xf numFmtId="5" fontId="2" fillId="0" borderId="10" xfId="1" applyFont="1" applyBorder="1" applyProtection="1">
      <protection hidden="1"/>
    </xf>
    <xf numFmtId="5" fontId="3" fillId="0" borderId="11" xfId="1" applyFont="1" applyBorder="1" applyAlignment="1" applyProtection="1">
      <alignment horizontal="right"/>
      <protection hidden="1"/>
    </xf>
    <xf numFmtId="164" fontId="2" fillId="0" borderId="12" xfId="1" applyNumberFormat="1" applyFont="1" applyBorder="1" applyProtection="1">
      <protection hidden="1"/>
    </xf>
    <xf numFmtId="164" fontId="2" fillId="0" borderId="7" xfId="1" applyNumberFormat="1" applyFont="1" applyBorder="1" applyProtection="1">
      <protection hidden="1"/>
    </xf>
    <xf numFmtId="164" fontId="2" fillId="0" borderId="13" xfId="1" applyNumberFormat="1" applyFont="1" applyBorder="1" applyAlignment="1" applyProtection="1">
      <alignment horizontal="center"/>
      <protection hidden="1"/>
    </xf>
    <xf numFmtId="164" fontId="2" fillId="0" borderId="14" xfId="1" applyNumberFormat="1" applyFont="1" applyBorder="1" applyProtection="1">
      <protection hidden="1"/>
    </xf>
    <xf numFmtId="5" fontId="2" fillId="0" borderId="0" xfId="1" applyFont="1" applyAlignment="1" applyProtection="1">
      <alignment horizontal="left"/>
      <protection hidden="1"/>
    </xf>
    <xf numFmtId="5" fontId="2" fillId="0" borderId="0" xfId="1" applyNumberFormat="1" applyFont="1" applyBorder="1" applyProtection="1">
      <protection hidden="1"/>
    </xf>
    <xf numFmtId="5" fontId="2" fillId="0" borderId="0" xfId="1" applyNumberFormat="1" applyFont="1" applyProtection="1">
      <protection hidden="1"/>
    </xf>
    <xf numFmtId="5" fontId="2" fillId="0" borderId="15" xfId="1" applyNumberFormat="1" applyFont="1" applyBorder="1" applyProtection="1">
      <protection hidden="1"/>
    </xf>
    <xf numFmtId="5" fontId="2" fillId="0" borderId="15" xfId="1" applyFont="1" applyBorder="1" applyProtection="1">
      <protection hidden="1"/>
    </xf>
    <xf numFmtId="5" fontId="4" fillId="0" borderId="0" xfId="1" applyFont="1" applyProtection="1">
      <protection hidden="1"/>
    </xf>
    <xf numFmtId="5" fontId="2" fillId="0" borderId="16" xfId="1" applyFont="1" applyBorder="1" applyProtection="1">
      <protection hidden="1"/>
    </xf>
    <xf numFmtId="5" fontId="5" fillId="0" borderId="10" xfId="1" applyNumberFormat="1" applyFont="1" applyBorder="1" applyProtection="1">
      <protection hidden="1"/>
    </xf>
    <xf numFmtId="5" fontId="2" fillId="0" borderId="17" xfId="1" applyFont="1" applyBorder="1" applyProtection="1">
      <protection hidden="1"/>
    </xf>
    <xf numFmtId="164" fontId="2" fillId="0" borderId="18" xfId="1" applyNumberFormat="1" applyFont="1" applyBorder="1" applyProtection="1">
      <protection hidden="1"/>
    </xf>
    <xf numFmtId="5" fontId="2" fillId="0" borderId="19" xfId="1" applyFont="1" applyBorder="1" applyAlignment="1" applyProtection="1">
      <alignment horizontal="left"/>
      <protection hidden="1"/>
    </xf>
    <xf numFmtId="5" fontId="2" fillId="0" borderId="19" xfId="1" applyFont="1" applyBorder="1" applyProtection="1">
      <protection hidden="1"/>
    </xf>
    <xf numFmtId="5" fontId="2" fillId="0" borderId="20" xfId="1" applyFont="1" applyBorder="1" applyProtection="1">
      <protection hidden="1"/>
    </xf>
    <xf numFmtId="5" fontId="2" fillId="0" borderId="19" xfId="1" applyNumberFormat="1" applyFont="1" applyBorder="1" applyProtection="1">
      <protection hidden="1"/>
    </xf>
    <xf numFmtId="5" fontId="2" fillId="0" borderId="21" xfId="1" applyFont="1" applyBorder="1" applyProtection="1">
      <protection hidden="1"/>
    </xf>
    <xf numFmtId="164" fontId="2" fillId="0" borderId="22" xfId="1" applyNumberFormat="1" applyFont="1" applyBorder="1" applyProtection="1">
      <protection hidden="1"/>
    </xf>
    <xf numFmtId="5" fontId="2" fillId="0" borderId="23" xfId="1" applyFont="1" applyBorder="1" applyAlignment="1" applyProtection="1">
      <alignment horizontal="left"/>
      <protection hidden="1"/>
    </xf>
    <xf numFmtId="5" fontId="2" fillId="0" borderId="23" xfId="1" applyFont="1" applyBorder="1" applyProtection="1">
      <protection hidden="1"/>
    </xf>
    <xf numFmtId="5" fontId="2" fillId="0" borderId="24" xfId="1" applyFont="1" applyBorder="1" applyProtection="1">
      <protection hidden="1"/>
    </xf>
    <xf numFmtId="5" fontId="5" fillId="0" borderId="23" xfId="1" applyNumberFormat="1" applyFont="1" applyBorder="1" applyProtection="1">
      <protection hidden="1"/>
    </xf>
    <xf numFmtId="5" fontId="5" fillId="0" borderId="25" xfId="1" applyNumberFormat="1" applyFont="1" applyBorder="1" applyProtection="1">
      <protection hidden="1"/>
    </xf>
    <xf numFmtId="5" fontId="5" fillId="0" borderId="0" xfId="1" applyNumberFormat="1" applyFont="1" applyBorder="1" applyProtection="1">
      <protection hidden="1"/>
    </xf>
    <xf numFmtId="5" fontId="2" fillId="0" borderId="10" xfId="1" applyNumberFormat="1" applyFont="1" applyBorder="1" applyProtection="1">
      <protection hidden="1"/>
    </xf>
    <xf numFmtId="5" fontId="2" fillId="0" borderId="22" xfId="1" applyFont="1" applyBorder="1" applyProtection="1">
      <protection hidden="1"/>
    </xf>
    <xf numFmtId="5" fontId="2" fillId="0" borderId="25" xfId="1" applyFont="1" applyBorder="1" applyProtection="1">
      <protection hidden="1"/>
    </xf>
    <xf numFmtId="5" fontId="2" fillId="0" borderId="0" xfId="1" applyFont="1" applyFill="1" applyBorder="1" applyProtection="1">
      <protection hidden="1"/>
    </xf>
    <xf numFmtId="5" fontId="2" fillId="0" borderId="23" xfId="1" applyNumberFormat="1" applyFont="1" applyBorder="1" applyProtection="1">
      <protection hidden="1"/>
    </xf>
    <xf numFmtId="5" fontId="2" fillId="0" borderId="26" xfId="1" applyFont="1" applyBorder="1" applyProtection="1">
      <protection hidden="1"/>
    </xf>
    <xf numFmtId="5" fontId="2" fillId="0" borderId="27" xfId="1" applyNumberFormat="1" applyFont="1" applyBorder="1" applyProtection="1">
      <protection hidden="1"/>
    </xf>
    <xf numFmtId="164" fontId="2" fillId="2" borderId="18" xfId="1" applyNumberFormat="1" applyFont="1" applyFill="1" applyBorder="1" applyProtection="1">
      <protection hidden="1"/>
    </xf>
    <xf numFmtId="5" fontId="2" fillId="2" borderId="19" xfId="1" applyFont="1" applyFill="1" applyBorder="1" applyProtection="1">
      <protection hidden="1"/>
    </xf>
    <xf numFmtId="5" fontId="2" fillId="2" borderId="19" xfId="1" applyFont="1" applyFill="1" applyBorder="1" applyAlignment="1" applyProtection="1">
      <alignment horizontal="left"/>
      <protection hidden="1"/>
    </xf>
    <xf numFmtId="5" fontId="2" fillId="2" borderId="20" xfId="1" applyFont="1" applyFill="1" applyBorder="1" applyProtection="1">
      <protection hidden="1"/>
    </xf>
    <xf numFmtId="5" fontId="2" fillId="2" borderId="19" xfId="1" applyNumberFormat="1" applyFont="1" applyFill="1" applyBorder="1" applyProtection="1">
      <protection hidden="1"/>
    </xf>
    <xf numFmtId="5" fontId="2" fillId="0" borderId="4" xfId="1" applyFont="1" applyFill="1" applyBorder="1" applyProtection="1">
      <protection hidden="1"/>
    </xf>
    <xf numFmtId="5" fontId="2" fillId="0" borderId="0" xfId="1" applyFont="1" applyAlignment="1" applyProtection="1">
      <alignment horizontal="right"/>
      <protection hidden="1"/>
    </xf>
    <xf numFmtId="5" fontId="5" fillId="0" borderId="0" xfId="1" applyFont="1" applyAlignment="1" applyProtection="1">
      <alignment horizontal="center"/>
      <protection hidden="1"/>
    </xf>
    <xf numFmtId="5" fontId="6" fillId="0" borderId="0" xfId="1" applyFont="1" applyProtection="1">
      <protection hidden="1"/>
    </xf>
    <xf numFmtId="5" fontId="7" fillId="0" borderId="0" xfId="1" applyFont="1" applyProtection="1">
      <protection hidden="1"/>
    </xf>
    <xf numFmtId="5" fontId="2" fillId="3" borderId="0" xfId="1" applyFont="1" applyFill="1" applyAlignment="1" applyProtection="1">
      <alignment horizontal="left"/>
      <protection hidden="1"/>
    </xf>
    <xf numFmtId="5" fontId="2" fillId="3" borderId="0" xfId="1" applyFont="1" applyFill="1" applyProtection="1">
      <protection hidden="1"/>
    </xf>
    <xf numFmtId="5" fontId="2" fillId="3" borderId="5" xfId="1" applyFont="1" applyFill="1" applyBorder="1" applyProtection="1">
      <protection hidden="1"/>
    </xf>
    <xf numFmtId="5" fontId="2" fillId="3" borderId="0" xfId="1" applyNumberFormat="1" applyFont="1" applyFill="1" applyProtection="1">
      <protection hidden="1"/>
    </xf>
    <xf numFmtId="5" fontId="2" fillId="3" borderId="10" xfId="1" applyNumberFormat="1" applyFont="1" applyFill="1" applyBorder="1" applyProtection="1">
      <protection hidden="1"/>
    </xf>
    <xf numFmtId="5" fontId="2" fillId="3" borderId="10" xfId="1" applyFont="1" applyFill="1" applyBorder="1" applyProtection="1">
      <protection hidden="1"/>
    </xf>
    <xf numFmtId="5" fontId="2" fillId="3" borderId="16" xfId="1" applyFont="1" applyFill="1" applyBorder="1" applyProtection="1">
      <protection hidden="1"/>
    </xf>
    <xf numFmtId="5" fontId="2" fillId="3" borderId="23" xfId="1" applyFont="1" applyFill="1" applyBorder="1" applyProtection="1">
      <protection hidden="1"/>
    </xf>
    <xf numFmtId="5" fontId="2" fillId="3" borderId="24" xfId="1" applyFont="1" applyFill="1" applyBorder="1" applyProtection="1">
      <protection hidden="1"/>
    </xf>
    <xf numFmtId="5" fontId="2" fillId="3" borderId="10" xfId="1" applyFont="1" applyFill="1" applyBorder="1" applyAlignment="1" applyProtection="1">
      <alignment horizontal="left"/>
      <protection hidden="1"/>
    </xf>
    <xf numFmtId="164" fontId="2" fillId="4" borderId="12" xfId="1" applyNumberFormat="1" applyFont="1" applyFill="1" applyBorder="1" applyProtection="1">
      <protection hidden="1"/>
    </xf>
    <xf numFmtId="5" fontId="2" fillId="5" borderId="0" xfId="1" applyNumberFormat="1" applyFont="1" applyFill="1" applyBorder="1" applyProtection="1">
      <protection hidden="1"/>
    </xf>
    <xf numFmtId="5" fontId="5" fillId="5" borderId="10" xfId="1" applyNumberFormat="1" applyFont="1" applyFill="1" applyBorder="1" applyProtection="1">
      <protection hidden="1"/>
    </xf>
    <xf numFmtId="5" fontId="2" fillId="5" borderId="0" xfId="1" applyFont="1" applyFill="1" applyAlignment="1" applyProtection="1">
      <alignment horizontal="left"/>
      <protection hidden="1"/>
    </xf>
    <xf numFmtId="5" fontId="2" fillId="5" borderId="0" xfId="1" applyFont="1" applyFill="1" applyProtection="1">
      <protection hidden="1"/>
    </xf>
    <xf numFmtId="5" fontId="2" fillId="5" borderId="5" xfId="1" applyFont="1" applyFill="1" applyBorder="1" applyProtection="1">
      <protection hidden="1"/>
    </xf>
    <xf numFmtId="5" fontId="2" fillId="5" borderId="10" xfId="1" applyFont="1" applyFill="1" applyBorder="1" applyProtection="1">
      <protection hidden="1"/>
    </xf>
    <xf numFmtId="5" fontId="2" fillId="5" borderId="10" xfId="1" applyFont="1" applyFill="1" applyBorder="1" applyAlignment="1" applyProtection="1">
      <alignment horizontal="left"/>
      <protection hidden="1"/>
    </xf>
    <xf numFmtId="5" fontId="2" fillId="5" borderId="16" xfId="1" applyFont="1" applyFill="1" applyBorder="1" applyProtection="1">
      <protection hidden="1"/>
    </xf>
    <xf numFmtId="5" fontId="2" fillId="3" borderId="0" xfId="1" applyFont="1" applyFill="1" applyBorder="1" applyProtection="1">
      <protection hidden="1"/>
    </xf>
    <xf numFmtId="5" fontId="2" fillId="3" borderId="0" xfId="1" applyNumberFormat="1" applyFont="1" applyFill="1" applyBorder="1" applyProtection="1">
      <protection hidden="1"/>
    </xf>
    <xf numFmtId="5" fontId="5" fillId="3" borderId="0" xfId="1" applyNumberFormat="1" applyFont="1" applyFill="1" applyBorder="1" applyProtection="1">
      <protection hidden="1"/>
    </xf>
    <xf numFmtId="5" fontId="2" fillId="6" borderId="19" xfId="1" applyFont="1" applyFill="1" applyBorder="1" applyAlignment="1" applyProtection="1">
      <alignment horizontal="left"/>
      <protection hidden="1"/>
    </xf>
    <xf numFmtId="5" fontId="2" fillId="6" borderId="19" xfId="1" applyFont="1" applyFill="1" applyBorder="1" applyProtection="1">
      <protection hidden="1"/>
    </xf>
    <xf numFmtId="5" fontId="2" fillId="6" borderId="20" xfId="1" applyFont="1" applyFill="1" applyBorder="1" applyProtection="1">
      <protection hidden="1"/>
    </xf>
    <xf numFmtId="5" fontId="9" fillId="3" borderId="23" xfId="1" applyFont="1" applyFill="1" applyBorder="1" applyProtection="1">
      <protection hidden="1"/>
    </xf>
    <xf numFmtId="5" fontId="9" fillId="3" borderId="0" xfId="1" applyFont="1" applyFill="1" applyBorder="1" applyProtection="1">
      <protection hidden="1"/>
    </xf>
    <xf numFmtId="5" fontId="9" fillId="3" borderId="0" xfId="1" applyNumberFormat="1" applyFont="1" applyFill="1" applyBorder="1" applyProtection="1">
      <protection hidden="1"/>
    </xf>
    <xf numFmtId="5" fontId="9" fillId="3" borderId="10" xfId="1" applyNumberFormat="1" applyFont="1" applyFill="1" applyBorder="1" applyProtection="1">
      <protection hidden="1"/>
    </xf>
  </cellXfs>
  <cellStyles count="2">
    <cellStyle name="Normal" xfId="0" builtinId="0"/>
    <cellStyle name="Normal_Projection Software v. 1.2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_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x"/>
      <sheetName val="Use"/>
      <sheetName val="Revenue"/>
      <sheetName val="Inc1"/>
      <sheetName val="CF1"/>
      <sheetName val="BS1"/>
      <sheetName val="Depr"/>
      <sheetName val="Loan"/>
      <sheetName val="504Loan"/>
      <sheetName val="Am"/>
      <sheetName val="DCR"/>
      <sheetName val="AR"/>
      <sheetName val="Inv-AP"/>
      <sheetName val="BE"/>
      <sheetName val="Cass"/>
      <sheetName val="Inc2"/>
      <sheetName val="CF2"/>
      <sheetName val="BS2"/>
      <sheetName val="Inc3"/>
      <sheetName val="CF3"/>
      <sheetName val="BS3"/>
      <sheetName val="Inc4"/>
      <sheetName val="CF4"/>
      <sheetName val="BS4"/>
      <sheetName val="Inc5"/>
      <sheetName val="CF5"/>
      <sheetName val="BS5"/>
      <sheetName val="Proj Ratios"/>
      <sheetName val="RatioGraphs"/>
      <sheetName val="RatioGraphs2"/>
      <sheetName val="Trans BS"/>
      <sheetName val="Hist IS"/>
      <sheetName val="Hist BS"/>
      <sheetName val="Hist Ratios"/>
      <sheetName val="HistRatioGraphs"/>
      <sheetName val="HistRatioGraphs2"/>
      <sheetName val="IncSum"/>
      <sheetName val="CFSum"/>
      <sheetName val="BSSum"/>
      <sheetName val="Perf1"/>
      <sheetName val="Perf2"/>
      <sheetName val="Perf3"/>
      <sheetName val="Reverse CF Value"/>
      <sheetName val="Prot"/>
    </sheetNames>
    <sheetDataSet>
      <sheetData sheetId="0"/>
      <sheetData sheetId="1">
        <row r="57">
          <cell r="G57">
            <v>0</v>
          </cell>
        </row>
      </sheetData>
      <sheetData sheetId="2"/>
      <sheetData sheetId="3">
        <row r="3">
          <cell r="B3" t="str">
            <v xml:space="preserve"> Client Name:</v>
          </cell>
          <cell r="G3" t="str">
            <v>Client Name</v>
          </cell>
          <cell r="J3" t="str">
            <v>The Vermont Small Business Development Center has prepared these</v>
          </cell>
        </row>
        <row r="4">
          <cell r="B4" t="str">
            <v xml:space="preserve"> FINANCIAL STATEMENT:  </v>
          </cell>
          <cell r="J4" t="str">
            <v>financial projections from information communicated by the Client.</v>
          </cell>
        </row>
        <row r="5">
          <cell r="B5" t="str">
            <v xml:space="preserve"> Date Prepared</v>
          </cell>
          <cell r="G5" t="str">
            <v>Date</v>
          </cell>
          <cell r="J5" t="str">
            <v>We are not licensed by the state of Vermont to practice Public Accounting</v>
          </cell>
        </row>
        <row r="6">
          <cell r="J6" t="str">
            <v>and can therefore give no opinion or assurance on the statements.</v>
          </cell>
        </row>
        <row r="10">
          <cell r="G10">
            <v>40193</v>
          </cell>
          <cell r="H10">
            <v>40223.416666666664</v>
          </cell>
          <cell r="I10">
            <v>40253.833333333328</v>
          </cell>
          <cell r="J10">
            <v>40284.249999999993</v>
          </cell>
          <cell r="K10">
            <v>40314.666666666657</v>
          </cell>
          <cell r="L10">
            <v>40345.083333333321</v>
          </cell>
          <cell r="M10">
            <v>40375.499999999985</v>
          </cell>
          <cell r="N10">
            <v>40405.91666666665</v>
          </cell>
          <cell r="O10">
            <v>40436.333333333314</v>
          </cell>
          <cell r="P10">
            <v>40466.749999999978</v>
          </cell>
          <cell r="Q10">
            <v>40497.166666666642</v>
          </cell>
          <cell r="R10">
            <v>40527.583333333307</v>
          </cell>
        </row>
        <row r="18">
          <cell r="D18" t="str">
            <v>Owner's Salary</v>
          </cell>
          <cell r="G18">
            <v>0</v>
          </cell>
          <cell r="H18">
            <v>0</v>
          </cell>
          <cell r="I18">
            <v>0</v>
          </cell>
          <cell r="J18">
            <v>0</v>
          </cell>
          <cell r="K18">
            <v>0</v>
          </cell>
          <cell r="L18">
            <v>0</v>
          </cell>
          <cell r="M18">
            <v>0</v>
          </cell>
          <cell r="N18">
            <v>0</v>
          </cell>
          <cell r="O18">
            <v>0</v>
          </cell>
          <cell r="P18">
            <v>0</v>
          </cell>
          <cell r="Q18">
            <v>0</v>
          </cell>
          <cell r="R18">
            <v>0</v>
          </cell>
        </row>
        <row r="19">
          <cell r="D19" t="str">
            <v>Owner Payroll Taxes</v>
          </cell>
          <cell r="G19">
            <v>0</v>
          </cell>
          <cell r="H19">
            <v>0</v>
          </cell>
          <cell r="I19">
            <v>0</v>
          </cell>
          <cell r="J19">
            <v>0</v>
          </cell>
          <cell r="K19">
            <v>0</v>
          </cell>
          <cell r="L19">
            <v>0</v>
          </cell>
          <cell r="M19">
            <v>0</v>
          </cell>
          <cell r="N19">
            <v>0</v>
          </cell>
          <cell r="O19">
            <v>0</v>
          </cell>
          <cell r="P19">
            <v>0</v>
          </cell>
          <cell r="Q19">
            <v>0</v>
          </cell>
          <cell r="R19">
            <v>0</v>
          </cell>
        </row>
        <row r="20">
          <cell r="D20" t="str">
            <v>Fixed Employee Wages</v>
          </cell>
          <cell r="G20">
            <v>0</v>
          </cell>
          <cell r="H20">
            <v>0</v>
          </cell>
          <cell r="I20">
            <v>0</v>
          </cell>
          <cell r="J20">
            <v>0</v>
          </cell>
          <cell r="K20">
            <v>0</v>
          </cell>
          <cell r="L20">
            <v>0</v>
          </cell>
          <cell r="M20">
            <v>0</v>
          </cell>
          <cell r="N20">
            <v>0</v>
          </cell>
          <cell r="O20">
            <v>0</v>
          </cell>
          <cell r="P20">
            <v>0</v>
          </cell>
          <cell r="Q20">
            <v>0</v>
          </cell>
          <cell r="R20">
            <v>0</v>
          </cell>
        </row>
        <row r="21">
          <cell r="D21" t="str">
            <v>Fixed Payroll Taxes</v>
          </cell>
          <cell r="G21">
            <v>0</v>
          </cell>
          <cell r="H21">
            <v>0</v>
          </cell>
          <cell r="I21">
            <v>0</v>
          </cell>
          <cell r="J21">
            <v>0</v>
          </cell>
          <cell r="K21">
            <v>0</v>
          </cell>
          <cell r="L21">
            <v>0</v>
          </cell>
          <cell r="M21">
            <v>0</v>
          </cell>
          <cell r="N21">
            <v>0</v>
          </cell>
          <cell r="O21">
            <v>0</v>
          </cell>
          <cell r="P21">
            <v>0</v>
          </cell>
          <cell r="Q21">
            <v>0</v>
          </cell>
          <cell r="R21">
            <v>0</v>
          </cell>
        </row>
        <row r="22">
          <cell r="D22" t="str">
            <v>Variable Employee Wages</v>
          </cell>
          <cell r="G22">
            <v>0</v>
          </cell>
          <cell r="H22">
            <v>0</v>
          </cell>
          <cell r="I22">
            <v>0</v>
          </cell>
          <cell r="J22">
            <v>0</v>
          </cell>
          <cell r="K22">
            <v>0</v>
          </cell>
          <cell r="L22">
            <v>0</v>
          </cell>
          <cell r="M22">
            <v>0</v>
          </cell>
          <cell r="N22">
            <v>0</v>
          </cell>
          <cell r="O22">
            <v>0</v>
          </cell>
          <cell r="P22">
            <v>0</v>
          </cell>
          <cell r="Q22">
            <v>0</v>
          </cell>
          <cell r="R22">
            <v>0</v>
          </cell>
        </row>
        <row r="23">
          <cell r="D23" t="str">
            <v>Variable Payroll Taxes</v>
          </cell>
          <cell r="G23">
            <v>0</v>
          </cell>
          <cell r="H23">
            <v>0</v>
          </cell>
          <cell r="I23">
            <v>0</v>
          </cell>
          <cell r="J23">
            <v>0</v>
          </cell>
          <cell r="K23">
            <v>0</v>
          </cell>
          <cell r="L23">
            <v>0</v>
          </cell>
          <cell r="M23">
            <v>0</v>
          </cell>
          <cell r="N23">
            <v>0</v>
          </cell>
          <cell r="O23">
            <v>0</v>
          </cell>
          <cell r="P23">
            <v>0</v>
          </cell>
          <cell r="Q23">
            <v>0</v>
          </cell>
          <cell r="R23">
            <v>0</v>
          </cell>
        </row>
        <row r="24">
          <cell r="D24" t="str">
            <v>Workers Comp</v>
          </cell>
          <cell r="G24">
            <v>0</v>
          </cell>
          <cell r="H24">
            <v>0</v>
          </cell>
          <cell r="I24">
            <v>0</v>
          </cell>
          <cell r="J24">
            <v>0</v>
          </cell>
          <cell r="K24">
            <v>0</v>
          </cell>
          <cell r="L24">
            <v>0</v>
          </cell>
          <cell r="M24">
            <v>0</v>
          </cell>
          <cell r="N24">
            <v>0</v>
          </cell>
          <cell r="O24">
            <v>0</v>
          </cell>
          <cell r="P24">
            <v>0</v>
          </cell>
          <cell r="Q24">
            <v>0</v>
          </cell>
          <cell r="R24">
            <v>0</v>
          </cell>
        </row>
        <row r="25">
          <cell r="D25" t="str">
            <v>Bad Debts</v>
          </cell>
          <cell r="G25">
            <v>0</v>
          </cell>
          <cell r="H25">
            <v>0</v>
          </cell>
          <cell r="I25">
            <v>0</v>
          </cell>
          <cell r="J25">
            <v>0</v>
          </cell>
          <cell r="K25">
            <v>0</v>
          </cell>
          <cell r="L25">
            <v>0</v>
          </cell>
          <cell r="M25">
            <v>0</v>
          </cell>
          <cell r="N25">
            <v>0</v>
          </cell>
          <cell r="O25">
            <v>0</v>
          </cell>
          <cell r="P25">
            <v>0</v>
          </cell>
          <cell r="Q25">
            <v>0</v>
          </cell>
          <cell r="R25">
            <v>0</v>
          </cell>
        </row>
        <row r="26">
          <cell r="D26" t="str">
            <v>Outside Services</v>
          </cell>
          <cell r="G26">
            <v>0</v>
          </cell>
          <cell r="H26">
            <v>0</v>
          </cell>
          <cell r="I26">
            <v>0</v>
          </cell>
          <cell r="J26">
            <v>0</v>
          </cell>
          <cell r="K26">
            <v>0</v>
          </cell>
          <cell r="L26">
            <v>0</v>
          </cell>
          <cell r="M26">
            <v>0</v>
          </cell>
          <cell r="N26">
            <v>0</v>
          </cell>
          <cell r="O26">
            <v>0</v>
          </cell>
          <cell r="P26">
            <v>0</v>
          </cell>
          <cell r="Q26">
            <v>0</v>
          </cell>
          <cell r="R26">
            <v>0</v>
          </cell>
        </row>
        <row r="27">
          <cell r="D27" t="str">
            <v>Supplies</v>
          </cell>
          <cell r="G27">
            <v>0</v>
          </cell>
          <cell r="H27">
            <v>0</v>
          </cell>
          <cell r="I27">
            <v>0</v>
          </cell>
          <cell r="J27">
            <v>0</v>
          </cell>
          <cell r="K27">
            <v>0</v>
          </cell>
          <cell r="L27">
            <v>0</v>
          </cell>
          <cell r="M27">
            <v>0</v>
          </cell>
          <cell r="N27">
            <v>0</v>
          </cell>
          <cell r="O27">
            <v>0</v>
          </cell>
          <cell r="P27">
            <v>0</v>
          </cell>
          <cell r="Q27">
            <v>0</v>
          </cell>
          <cell r="R27">
            <v>0</v>
          </cell>
        </row>
        <row r="28">
          <cell r="D28" t="str">
            <v>Maintenance</v>
          </cell>
          <cell r="G28">
            <v>0</v>
          </cell>
          <cell r="H28">
            <v>0</v>
          </cell>
          <cell r="I28">
            <v>0</v>
          </cell>
          <cell r="J28">
            <v>0</v>
          </cell>
          <cell r="K28">
            <v>0</v>
          </cell>
          <cell r="L28">
            <v>0</v>
          </cell>
          <cell r="M28">
            <v>0</v>
          </cell>
          <cell r="N28">
            <v>0</v>
          </cell>
          <cell r="O28">
            <v>0</v>
          </cell>
          <cell r="P28">
            <v>0</v>
          </cell>
          <cell r="Q28">
            <v>0</v>
          </cell>
          <cell r="R28">
            <v>0</v>
          </cell>
        </row>
        <row r="29">
          <cell r="D29" t="str">
            <v>Ad/Promotion</v>
          </cell>
          <cell r="G29">
            <v>0</v>
          </cell>
          <cell r="H29">
            <v>0</v>
          </cell>
          <cell r="I29">
            <v>0</v>
          </cell>
          <cell r="J29">
            <v>0</v>
          </cell>
          <cell r="K29">
            <v>0</v>
          </cell>
          <cell r="L29">
            <v>0</v>
          </cell>
          <cell r="M29">
            <v>0</v>
          </cell>
          <cell r="N29">
            <v>0</v>
          </cell>
          <cell r="O29">
            <v>0</v>
          </cell>
          <cell r="P29">
            <v>0</v>
          </cell>
          <cell r="Q29">
            <v>0</v>
          </cell>
          <cell r="R29">
            <v>0</v>
          </cell>
        </row>
        <row r="30">
          <cell r="D30" t="str">
            <v>Office Expense</v>
          </cell>
          <cell r="G30">
            <v>0</v>
          </cell>
          <cell r="H30">
            <v>0</v>
          </cell>
          <cell r="I30">
            <v>0</v>
          </cell>
          <cell r="J30">
            <v>0</v>
          </cell>
          <cell r="K30">
            <v>0</v>
          </cell>
          <cell r="L30">
            <v>0</v>
          </cell>
          <cell r="M30">
            <v>0</v>
          </cell>
          <cell r="N30">
            <v>0</v>
          </cell>
          <cell r="O30">
            <v>0</v>
          </cell>
          <cell r="P30">
            <v>0</v>
          </cell>
          <cell r="Q30">
            <v>0</v>
          </cell>
          <cell r="R30">
            <v>0</v>
          </cell>
        </row>
        <row r="31">
          <cell r="D31" t="str">
            <v>Car/Travel</v>
          </cell>
          <cell r="G31">
            <v>0</v>
          </cell>
          <cell r="H31">
            <v>0</v>
          </cell>
          <cell r="I31">
            <v>0</v>
          </cell>
          <cell r="J31">
            <v>0</v>
          </cell>
          <cell r="K31">
            <v>0</v>
          </cell>
          <cell r="L31">
            <v>0</v>
          </cell>
          <cell r="M31">
            <v>0</v>
          </cell>
          <cell r="N31">
            <v>0</v>
          </cell>
          <cell r="O31">
            <v>0</v>
          </cell>
          <cell r="P31">
            <v>0</v>
          </cell>
          <cell r="Q31">
            <v>0</v>
          </cell>
          <cell r="R31">
            <v>0</v>
          </cell>
        </row>
        <row r="32">
          <cell r="D32" t="str">
            <v>Acct &amp; Legal</v>
          </cell>
          <cell r="G32">
            <v>0</v>
          </cell>
          <cell r="H32">
            <v>0</v>
          </cell>
          <cell r="I32">
            <v>0</v>
          </cell>
          <cell r="J32">
            <v>0</v>
          </cell>
          <cell r="K32">
            <v>0</v>
          </cell>
          <cell r="L32">
            <v>0</v>
          </cell>
          <cell r="M32">
            <v>0</v>
          </cell>
          <cell r="N32">
            <v>0</v>
          </cell>
          <cell r="O32">
            <v>0</v>
          </cell>
          <cell r="P32">
            <v>0</v>
          </cell>
          <cell r="Q32">
            <v>0</v>
          </cell>
          <cell r="R32">
            <v>0</v>
          </cell>
        </row>
        <row r="33">
          <cell r="D33" t="str">
            <v>Rent</v>
          </cell>
          <cell r="G33">
            <v>0</v>
          </cell>
          <cell r="H33">
            <v>0</v>
          </cell>
          <cell r="I33">
            <v>0</v>
          </cell>
          <cell r="J33">
            <v>0</v>
          </cell>
          <cell r="K33">
            <v>0</v>
          </cell>
          <cell r="L33">
            <v>0</v>
          </cell>
          <cell r="M33">
            <v>0</v>
          </cell>
          <cell r="N33">
            <v>0</v>
          </cell>
          <cell r="O33">
            <v>0</v>
          </cell>
          <cell r="P33">
            <v>0</v>
          </cell>
          <cell r="Q33">
            <v>0</v>
          </cell>
          <cell r="R33">
            <v>0</v>
          </cell>
        </row>
        <row r="34">
          <cell r="D34" t="str">
            <v>Telephone</v>
          </cell>
          <cell r="G34">
            <v>0</v>
          </cell>
          <cell r="H34">
            <v>0</v>
          </cell>
          <cell r="I34">
            <v>0</v>
          </cell>
          <cell r="J34">
            <v>0</v>
          </cell>
          <cell r="K34">
            <v>0</v>
          </cell>
          <cell r="L34">
            <v>0</v>
          </cell>
          <cell r="M34">
            <v>0</v>
          </cell>
          <cell r="N34">
            <v>0</v>
          </cell>
          <cell r="O34">
            <v>0</v>
          </cell>
          <cell r="P34">
            <v>0</v>
          </cell>
          <cell r="Q34">
            <v>0</v>
          </cell>
          <cell r="R34">
            <v>0</v>
          </cell>
        </row>
        <row r="35">
          <cell r="D35" t="str">
            <v>Utilities</v>
          </cell>
          <cell r="G35">
            <v>0</v>
          </cell>
          <cell r="H35">
            <v>0</v>
          </cell>
          <cell r="I35">
            <v>0</v>
          </cell>
          <cell r="J35">
            <v>0</v>
          </cell>
          <cell r="K35">
            <v>0</v>
          </cell>
          <cell r="L35">
            <v>0</v>
          </cell>
          <cell r="M35">
            <v>0</v>
          </cell>
          <cell r="N35">
            <v>0</v>
          </cell>
          <cell r="O35">
            <v>0</v>
          </cell>
          <cell r="P35">
            <v>0</v>
          </cell>
          <cell r="Q35">
            <v>0</v>
          </cell>
          <cell r="R35">
            <v>0</v>
          </cell>
        </row>
        <row r="36">
          <cell r="D36" t="str">
            <v>Insurance</v>
          </cell>
          <cell r="G36">
            <v>0</v>
          </cell>
          <cell r="H36">
            <v>0</v>
          </cell>
          <cell r="I36">
            <v>0</v>
          </cell>
          <cell r="J36">
            <v>0</v>
          </cell>
          <cell r="K36">
            <v>0</v>
          </cell>
          <cell r="L36">
            <v>0</v>
          </cell>
          <cell r="M36">
            <v>0</v>
          </cell>
          <cell r="N36">
            <v>0</v>
          </cell>
          <cell r="O36">
            <v>0</v>
          </cell>
          <cell r="P36">
            <v>0</v>
          </cell>
          <cell r="Q36">
            <v>0</v>
          </cell>
          <cell r="R36">
            <v>0</v>
          </cell>
        </row>
        <row r="37">
          <cell r="D37" t="str">
            <v>Equipment Lease</v>
          </cell>
          <cell r="G37">
            <v>0</v>
          </cell>
          <cell r="H37">
            <v>0</v>
          </cell>
          <cell r="I37">
            <v>0</v>
          </cell>
          <cell r="J37">
            <v>0</v>
          </cell>
          <cell r="K37">
            <v>0</v>
          </cell>
          <cell r="L37">
            <v>0</v>
          </cell>
          <cell r="M37">
            <v>0</v>
          </cell>
          <cell r="N37">
            <v>0</v>
          </cell>
          <cell r="O37">
            <v>0</v>
          </cell>
          <cell r="P37">
            <v>0</v>
          </cell>
          <cell r="Q37">
            <v>0</v>
          </cell>
          <cell r="R37">
            <v>0</v>
          </cell>
        </row>
        <row r="38">
          <cell r="D38" t="str">
            <v>Real Estate Taxes</v>
          </cell>
          <cell r="G38">
            <v>0</v>
          </cell>
          <cell r="H38">
            <v>0</v>
          </cell>
          <cell r="I38">
            <v>0</v>
          </cell>
          <cell r="J38">
            <v>0</v>
          </cell>
          <cell r="K38">
            <v>0</v>
          </cell>
          <cell r="L38">
            <v>0</v>
          </cell>
          <cell r="M38">
            <v>0</v>
          </cell>
          <cell r="N38">
            <v>0</v>
          </cell>
          <cell r="O38">
            <v>0</v>
          </cell>
          <cell r="P38">
            <v>0</v>
          </cell>
          <cell r="Q38">
            <v>0</v>
          </cell>
          <cell r="R38">
            <v>0</v>
          </cell>
        </row>
        <row r="39">
          <cell r="D39" t="str">
            <v>Miscellaneous</v>
          </cell>
          <cell r="G39">
            <v>0</v>
          </cell>
          <cell r="H39">
            <v>0</v>
          </cell>
          <cell r="I39">
            <v>0</v>
          </cell>
          <cell r="J39">
            <v>0</v>
          </cell>
          <cell r="K39">
            <v>0</v>
          </cell>
          <cell r="L39">
            <v>0</v>
          </cell>
          <cell r="M39">
            <v>0</v>
          </cell>
          <cell r="N39">
            <v>0</v>
          </cell>
          <cell r="O39">
            <v>0</v>
          </cell>
          <cell r="P39">
            <v>0</v>
          </cell>
          <cell r="Q39">
            <v>0</v>
          </cell>
          <cell r="R39">
            <v>0</v>
          </cell>
        </row>
        <row r="40">
          <cell r="D40" t="str">
            <v>Other</v>
          </cell>
          <cell r="G40">
            <v>0</v>
          </cell>
          <cell r="H40">
            <v>0</v>
          </cell>
          <cell r="I40">
            <v>0</v>
          </cell>
          <cell r="J40">
            <v>0</v>
          </cell>
          <cell r="K40">
            <v>0</v>
          </cell>
          <cell r="L40">
            <v>0</v>
          </cell>
          <cell r="M40">
            <v>0</v>
          </cell>
          <cell r="N40">
            <v>0</v>
          </cell>
          <cell r="O40">
            <v>0</v>
          </cell>
          <cell r="P40">
            <v>0</v>
          </cell>
          <cell r="Q40">
            <v>0</v>
          </cell>
          <cell r="R40">
            <v>0</v>
          </cell>
        </row>
        <row r="41">
          <cell r="D41" t="str">
            <v>Other</v>
          </cell>
          <cell r="G41">
            <v>0</v>
          </cell>
          <cell r="H41">
            <v>0</v>
          </cell>
          <cell r="I41">
            <v>0</v>
          </cell>
          <cell r="J41">
            <v>0</v>
          </cell>
          <cell r="K41">
            <v>0</v>
          </cell>
          <cell r="L41">
            <v>0</v>
          </cell>
          <cell r="M41">
            <v>0</v>
          </cell>
          <cell r="N41">
            <v>0</v>
          </cell>
          <cell r="O41">
            <v>0</v>
          </cell>
          <cell r="P41">
            <v>0</v>
          </cell>
          <cell r="Q41">
            <v>0</v>
          </cell>
          <cell r="R41">
            <v>0</v>
          </cell>
        </row>
        <row r="42">
          <cell r="D42" t="str">
            <v>Other</v>
          </cell>
          <cell r="G42">
            <v>0</v>
          </cell>
          <cell r="H42">
            <v>0</v>
          </cell>
          <cell r="I42">
            <v>0</v>
          </cell>
          <cell r="J42">
            <v>0</v>
          </cell>
          <cell r="K42">
            <v>0</v>
          </cell>
          <cell r="L42">
            <v>0</v>
          </cell>
          <cell r="M42">
            <v>0</v>
          </cell>
          <cell r="N42">
            <v>0</v>
          </cell>
          <cell r="O42">
            <v>0</v>
          </cell>
          <cell r="P42">
            <v>0</v>
          </cell>
          <cell r="Q42">
            <v>0</v>
          </cell>
          <cell r="R42">
            <v>0</v>
          </cell>
        </row>
        <row r="43">
          <cell r="D43" t="str">
            <v>Other</v>
          </cell>
          <cell r="G43">
            <v>0</v>
          </cell>
          <cell r="H43">
            <v>0</v>
          </cell>
          <cell r="I43">
            <v>0</v>
          </cell>
          <cell r="J43">
            <v>0</v>
          </cell>
          <cell r="K43">
            <v>0</v>
          </cell>
          <cell r="L43">
            <v>0</v>
          </cell>
          <cell r="M43">
            <v>0</v>
          </cell>
          <cell r="N43">
            <v>0</v>
          </cell>
          <cell r="O43">
            <v>0</v>
          </cell>
          <cell r="P43">
            <v>0</v>
          </cell>
          <cell r="Q43">
            <v>0</v>
          </cell>
          <cell r="R43">
            <v>0</v>
          </cell>
        </row>
        <row r="44">
          <cell r="D44" t="str">
            <v>Other</v>
          </cell>
          <cell r="G44">
            <v>0</v>
          </cell>
          <cell r="H44">
            <v>0</v>
          </cell>
          <cell r="I44">
            <v>0</v>
          </cell>
          <cell r="J44">
            <v>0</v>
          </cell>
          <cell r="K44">
            <v>0</v>
          </cell>
          <cell r="L44">
            <v>0</v>
          </cell>
          <cell r="M44">
            <v>0</v>
          </cell>
          <cell r="N44">
            <v>0</v>
          </cell>
          <cell r="O44">
            <v>0</v>
          </cell>
          <cell r="P44">
            <v>0</v>
          </cell>
          <cell r="Q44">
            <v>0</v>
          </cell>
          <cell r="R44">
            <v>0</v>
          </cell>
        </row>
        <row r="45">
          <cell r="D45" t="str">
            <v>Other</v>
          </cell>
          <cell r="G45">
            <v>0</v>
          </cell>
          <cell r="H45">
            <v>0</v>
          </cell>
          <cell r="I45">
            <v>0</v>
          </cell>
          <cell r="J45">
            <v>0</v>
          </cell>
          <cell r="K45">
            <v>0</v>
          </cell>
          <cell r="L45">
            <v>0</v>
          </cell>
          <cell r="M45">
            <v>0</v>
          </cell>
          <cell r="N45">
            <v>0</v>
          </cell>
          <cell r="O45">
            <v>0</v>
          </cell>
          <cell r="P45">
            <v>0</v>
          </cell>
          <cell r="Q45">
            <v>0</v>
          </cell>
          <cell r="R45">
            <v>0</v>
          </cell>
        </row>
        <row r="46">
          <cell r="D46" t="str">
            <v>Prepaid Expense</v>
          </cell>
          <cell r="G46">
            <v>0</v>
          </cell>
          <cell r="H46">
            <v>0</v>
          </cell>
          <cell r="I46">
            <v>0</v>
          </cell>
          <cell r="J46">
            <v>0</v>
          </cell>
          <cell r="K46">
            <v>0</v>
          </cell>
          <cell r="L46">
            <v>0</v>
          </cell>
          <cell r="M46">
            <v>0</v>
          </cell>
          <cell r="N46">
            <v>0</v>
          </cell>
          <cell r="O46">
            <v>0</v>
          </cell>
          <cell r="P46">
            <v>0</v>
          </cell>
          <cell r="Q46">
            <v>0</v>
          </cell>
          <cell r="R46">
            <v>0</v>
          </cell>
        </row>
        <row r="47">
          <cell r="D47" t="str">
            <v>Credit Card Fees</v>
          </cell>
          <cell r="G47">
            <v>0</v>
          </cell>
          <cell r="H47">
            <v>0</v>
          </cell>
          <cell r="I47">
            <v>0</v>
          </cell>
          <cell r="J47">
            <v>0</v>
          </cell>
          <cell r="K47">
            <v>0</v>
          </cell>
          <cell r="L47">
            <v>0</v>
          </cell>
          <cell r="M47">
            <v>0</v>
          </cell>
          <cell r="N47">
            <v>0</v>
          </cell>
          <cell r="O47">
            <v>0</v>
          </cell>
          <cell r="P47">
            <v>0</v>
          </cell>
          <cell r="Q47">
            <v>0</v>
          </cell>
          <cell r="R47">
            <v>0</v>
          </cell>
        </row>
        <row r="48">
          <cell r="D48" t="str">
            <v>Other Direct Expense</v>
          </cell>
          <cell r="G48">
            <v>0</v>
          </cell>
          <cell r="H48">
            <v>0</v>
          </cell>
          <cell r="I48">
            <v>0</v>
          </cell>
          <cell r="J48">
            <v>0</v>
          </cell>
          <cell r="K48">
            <v>0</v>
          </cell>
          <cell r="L48">
            <v>0</v>
          </cell>
          <cell r="M48">
            <v>0</v>
          </cell>
          <cell r="N48">
            <v>0</v>
          </cell>
          <cell r="O48">
            <v>0</v>
          </cell>
          <cell r="P48">
            <v>0</v>
          </cell>
          <cell r="Q48">
            <v>0</v>
          </cell>
          <cell r="R48">
            <v>0</v>
          </cell>
        </row>
        <row r="49">
          <cell r="D49" t="str">
            <v>Other Direct Expense</v>
          </cell>
          <cell r="G49">
            <v>0</v>
          </cell>
          <cell r="H49">
            <v>0</v>
          </cell>
          <cell r="I49">
            <v>0</v>
          </cell>
          <cell r="J49">
            <v>0</v>
          </cell>
          <cell r="K49">
            <v>0</v>
          </cell>
          <cell r="L49">
            <v>0</v>
          </cell>
          <cell r="M49">
            <v>0</v>
          </cell>
          <cell r="N49">
            <v>0</v>
          </cell>
          <cell r="O49">
            <v>0</v>
          </cell>
          <cell r="P49">
            <v>0</v>
          </cell>
          <cell r="Q49">
            <v>0</v>
          </cell>
          <cell r="R49">
            <v>0</v>
          </cell>
        </row>
        <row r="50">
          <cell r="D50" t="str">
            <v>Int - Loan 1</v>
          </cell>
          <cell r="G50">
            <v>0</v>
          </cell>
          <cell r="H50">
            <v>0</v>
          </cell>
          <cell r="I50">
            <v>0</v>
          </cell>
          <cell r="J50">
            <v>0</v>
          </cell>
          <cell r="K50">
            <v>0</v>
          </cell>
          <cell r="L50">
            <v>0</v>
          </cell>
          <cell r="M50">
            <v>0</v>
          </cell>
          <cell r="N50">
            <v>0</v>
          </cell>
          <cell r="O50">
            <v>0</v>
          </cell>
          <cell r="P50">
            <v>0</v>
          </cell>
          <cell r="Q50">
            <v>0</v>
          </cell>
          <cell r="R50">
            <v>0</v>
          </cell>
        </row>
        <row r="51">
          <cell r="D51" t="str">
            <v>Int - Loan 2</v>
          </cell>
          <cell r="G51">
            <v>0</v>
          </cell>
          <cell r="H51">
            <v>0</v>
          </cell>
          <cell r="I51">
            <v>0</v>
          </cell>
          <cell r="J51">
            <v>0</v>
          </cell>
          <cell r="K51">
            <v>0</v>
          </cell>
          <cell r="L51">
            <v>0</v>
          </cell>
          <cell r="M51">
            <v>0</v>
          </cell>
          <cell r="N51">
            <v>0</v>
          </cell>
          <cell r="O51">
            <v>0</v>
          </cell>
          <cell r="P51">
            <v>0</v>
          </cell>
          <cell r="Q51">
            <v>0</v>
          </cell>
          <cell r="R51">
            <v>0</v>
          </cell>
        </row>
        <row r="52">
          <cell r="D52" t="str">
            <v>Int - Loan 3</v>
          </cell>
          <cell r="G52">
            <v>0</v>
          </cell>
          <cell r="H52">
            <v>0</v>
          </cell>
          <cell r="I52">
            <v>0</v>
          </cell>
          <cell r="J52">
            <v>0</v>
          </cell>
          <cell r="K52">
            <v>0</v>
          </cell>
          <cell r="L52">
            <v>0</v>
          </cell>
          <cell r="M52">
            <v>0</v>
          </cell>
          <cell r="N52">
            <v>0</v>
          </cell>
          <cell r="O52">
            <v>0</v>
          </cell>
          <cell r="P52">
            <v>0</v>
          </cell>
          <cell r="Q52">
            <v>0</v>
          </cell>
          <cell r="R52">
            <v>0</v>
          </cell>
        </row>
        <row r="53">
          <cell r="D53" t="str">
            <v>Int - Loan 4</v>
          </cell>
          <cell r="G53">
            <v>0</v>
          </cell>
          <cell r="H53">
            <v>0</v>
          </cell>
          <cell r="I53">
            <v>0</v>
          </cell>
          <cell r="J53">
            <v>0</v>
          </cell>
          <cell r="K53">
            <v>0</v>
          </cell>
          <cell r="L53">
            <v>0</v>
          </cell>
          <cell r="M53">
            <v>0</v>
          </cell>
          <cell r="N53">
            <v>0</v>
          </cell>
          <cell r="O53">
            <v>0</v>
          </cell>
          <cell r="P53">
            <v>0</v>
          </cell>
          <cell r="Q53">
            <v>0</v>
          </cell>
          <cell r="R53">
            <v>0</v>
          </cell>
        </row>
        <row r="54">
          <cell r="D54" t="str">
            <v>Int - Loan 5</v>
          </cell>
          <cell r="G54">
            <v>0</v>
          </cell>
          <cell r="H54">
            <v>0</v>
          </cell>
          <cell r="I54">
            <v>0</v>
          </cell>
          <cell r="J54">
            <v>0</v>
          </cell>
          <cell r="K54">
            <v>0</v>
          </cell>
          <cell r="L54">
            <v>0</v>
          </cell>
          <cell r="M54">
            <v>0</v>
          </cell>
          <cell r="N54">
            <v>0</v>
          </cell>
          <cell r="O54">
            <v>0</v>
          </cell>
          <cell r="P54">
            <v>0</v>
          </cell>
          <cell r="Q54">
            <v>0</v>
          </cell>
          <cell r="R54">
            <v>0</v>
          </cell>
        </row>
        <row r="55">
          <cell r="D55" t="str">
            <v>Int - Loan 6</v>
          </cell>
          <cell r="G55">
            <v>0</v>
          </cell>
          <cell r="H55">
            <v>0</v>
          </cell>
          <cell r="I55">
            <v>0</v>
          </cell>
          <cell r="J55">
            <v>0</v>
          </cell>
          <cell r="K55">
            <v>0</v>
          </cell>
          <cell r="L55">
            <v>0</v>
          </cell>
          <cell r="M55">
            <v>0</v>
          </cell>
          <cell r="N55">
            <v>0</v>
          </cell>
          <cell r="O55">
            <v>0</v>
          </cell>
          <cell r="P55">
            <v>0</v>
          </cell>
          <cell r="Q55">
            <v>0</v>
          </cell>
          <cell r="R55">
            <v>0</v>
          </cell>
        </row>
        <row r="56">
          <cell r="D56" t="str">
            <v>Int - SBA 504 (Bank)</v>
          </cell>
          <cell r="G56">
            <v>0</v>
          </cell>
          <cell r="H56">
            <v>0</v>
          </cell>
          <cell r="I56">
            <v>0</v>
          </cell>
          <cell r="J56">
            <v>0</v>
          </cell>
          <cell r="K56">
            <v>0</v>
          </cell>
          <cell r="L56">
            <v>0</v>
          </cell>
          <cell r="M56">
            <v>0</v>
          </cell>
          <cell r="N56">
            <v>0</v>
          </cell>
          <cell r="O56">
            <v>0</v>
          </cell>
          <cell r="P56">
            <v>0</v>
          </cell>
          <cell r="Q56">
            <v>0</v>
          </cell>
          <cell r="R56">
            <v>0</v>
          </cell>
        </row>
        <row r="57">
          <cell r="D57" t="str">
            <v>Int - SBA 504 (Bonds)</v>
          </cell>
          <cell r="G57">
            <v>0</v>
          </cell>
          <cell r="H57">
            <v>0</v>
          </cell>
          <cell r="I57">
            <v>0</v>
          </cell>
          <cell r="J57">
            <v>0</v>
          </cell>
          <cell r="K57">
            <v>0</v>
          </cell>
          <cell r="L57">
            <v>0</v>
          </cell>
          <cell r="M57">
            <v>0</v>
          </cell>
          <cell r="N57">
            <v>0</v>
          </cell>
          <cell r="O57">
            <v>0</v>
          </cell>
          <cell r="P57">
            <v>0</v>
          </cell>
          <cell r="Q57">
            <v>0</v>
          </cell>
          <cell r="R57">
            <v>0</v>
          </cell>
        </row>
        <row r="58">
          <cell r="D58" t="str">
            <v>Int-Line of Credit</v>
          </cell>
          <cell r="G58">
            <v>0</v>
          </cell>
          <cell r="H58">
            <v>0</v>
          </cell>
          <cell r="I58">
            <v>0</v>
          </cell>
          <cell r="J58">
            <v>0</v>
          </cell>
          <cell r="K58">
            <v>0</v>
          </cell>
          <cell r="L58">
            <v>0</v>
          </cell>
          <cell r="M58">
            <v>0</v>
          </cell>
          <cell r="N58">
            <v>0</v>
          </cell>
          <cell r="O58">
            <v>0</v>
          </cell>
          <cell r="P58">
            <v>0</v>
          </cell>
          <cell r="Q58">
            <v>0</v>
          </cell>
          <cell r="R58">
            <v>0</v>
          </cell>
        </row>
        <row r="59">
          <cell r="D59" t="str">
            <v>Depreciation</v>
          </cell>
        </row>
        <row r="60">
          <cell r="D60" t="str">
            <v>Amortization</v>
          </cell>
        </row>
        <row r="64">
          <cell r="I64">
            <v>0</v>
          </cell>
          <cell r="L64">
            <v>0</v>
          </cell>
          <cell r="O64">
            <v>0</v>
          </cell>
          <cell r="R64">
            <v>0</v>
          </cell>
        </row>
      </sheetData>
      <sheetData sheetId="4"/>
      <sheetData sheetId="5">
        <row r="22">
          <cell r="G22">
            <v>0</v>
          </cell>
          <cell r="H22">
            <v>0</v>
          </cell>
          <cell r="I22">
            <v>0</v>
          </cell>
          <cell r="J22">
            <v>0</v>
          </cell>
          <cell r="K22">
            <v>0</v>
          </cell>
          <cell r="L22">
            <v>0</v>
          </cell>
          <cell r="M22">
            <v>0</v>
          </cell>
          <cell r="N22">
            <v>0</v>
          </cell>
          <cell r="O22">
            <v>0</v>
          </cell>
          <cell r="P22">
            <v>0</v>
          </cell>
          <cell r="Q22">
            <v>0</v>
          </cell>
          <cell r="R22">
            <v>0</v>
          </cell>
          <cell r="S22">
            <v>0</v>
          </cell>
        </row>
        <row r="23">
          <cell r="G23">
            <v>0</v>
          </cell>
          <cell r="H23">
            <v>0</v>
          </cell>
          <cell r="I23">
            <v>0</v>
          </cell>
          <cell r="J23">
            <v>0</v>
          </cell>
          <cell r="K23">
            <v>0</v>
          </cell>
          <cell r="L23">
            <v>0</v>
          </cell>
          <cell r="M23">
            <v>0</v>
          </cell>
          <cell r="N23">
            <v>0</v>
          </cell>
          <cell r="O23">
            <v>0</v>
          </cell>
          <cell r="P23">
            <v>0</v>
          </cell>
          <cell r="Q23">
            <v>0</v>
          </cell>
          <cell r="R23">
            <v>0</v>
          </cell>
          <cell r="S23">
            <v>0</v>
          </cell>
        </row>
        <row r="27">
          <cell r="I27">
            <v>0</v>
          </cell>
          <cell r="L27">
            <v>0</v>
          </cell>
          <cell r="O27">
            <v>0</v>
          </cell>
          <cell r="R27">
            <v>0</v>
          </cell>
        </row>
      </sheetData>
      <sheetData sheetId="6">
        <row r="27">
          <cell r="C27">
            <v>0</v>
          </cell>
          <cell r="E27">
            <v>0</v>
          </cell>
        </row>
        <row r="28">
          <cell r="C28">
            <v>0</v>
          </cell>
          <cell r="E28">
            <v>0</v>
          </cell>
        </row>
        <row r="29">
          <cell r="C29">
            <v>0</v>
          </cell>
          <cell r="E29">
            <v>0</v>
          </cell>
        </row>
        <row r="30">
          <cell r="C30">
            <v>0</v>
          </cell>
          <cell r="E30">
            <v>0</v>
          </cell>
        </row>
        <row r="31">
          <cell r="C31">
            <v>0</v>
          </cell>
          <cell r="E31">
            <v>0</v>
          </cell>
        </row>
        <row r="32">
          <cell r="C32">
            <v>0</v>
          </cell>
          <cell r="E32">
            <v>0</v>
          </cell>
        </row>
        <row r="33">
          <cell r="C33">
            <v>0</v>
          </cell>
          <cell r="E33">
            <v>0</v>
          </cell>
        </row>
        <row r="34">
          <cell r="C34">
            <v>0</v>
          </cell>
          <cell r="E34">
            <v>0</v>
          </cell>
        </row>
      </sheetData>
      <sheetData sheetId="7">
        <row r="8">
          <cell r="C8">
            <v>1</v>
          </cell>
          <cell r="H8">
            <v>1</v>
          </cell>
        </row>
        <row r="11">
          <cell r="C11">
            <v>0</v>
          </cell>
          <cell r="H11">
            <v>0</v>
          </cell>
        </row>
        <row r="26">
          <cell r="C26">
            <v>1</v>
          </cell>
          <cell r="H26">
            <v>1</v>
          </cell>
        </row>
        <row r="29">
          <cell r="C29">
            <v>0</v>
          </cell>
          <cell r="H29">
            <v>0</v>
          </cell>
        </row>
        <row r="44">
          <cell r="C44">
            <v>1</v>
          </cell>
          <cell r="H44">
            <v>1</v>
          </cell>
        </row>
        <row r="47">
          <cell r="C47">
            <v>0</v>
          </cell>
          <cell r="H47">
            <v>0</v>
          </cell>
        </row>
      </sheetData>
      <sheetData sheetId="8">
        <row r="9">
          <cell r="C9">
            <v>0</v>
          </cell>
          <cell r="H9">
            <v>0</v>
          </cell>
        </row>
        <row r="15">
          <cell r="C15">
            <v>1</v>
          </cell>
          <cell r="H15">
            <v>1</v>
          </cell>
        </row>
      </sheetData>
      <sheetData sheetId="9">
        <row r="6">
          <cell r="D6">
            <v>0</v>
          </cell>
          <cell r="J6">
            <v>0</v>
          </cell>
          <cell r="P6">
            <v>0</v>
          </cell>
          <cell r="V6">
            <v>0</v>
          </cell>
          <cell r="AB6">
            <v>0</v>
          </cell>
          <cell r="AH6">
            <v>0</v>
          </cell>
          <cell r="AN6">
            <v>0</v>
          </cell>
          <cell r="AT6">
            <v>0</v>
          </cell>
        </row>
        <row r="7">
          <cell r="D7">
            <v>0</v>
          </cell>
          <cell r="J7">
            <v>0</v>
          </cell>
          <cell r="P7">
            <v>0</v>
          </cell>
          <cell r="V7">
            <v>0</v>
          </cell>
          <cell r="AB7">
            <v>0</v>
          </cell>
          <cell r="AH7">
            <v>0</v>
          </cell>
          <cell r="AN7">
            <v>0</v>
          </cell>
          <cell r="AT7">
            <v>0</v>
          </cell>
        </row>
        <row r="8">
          <cell r="D8">
            <v>0</v>
          </cell>
          <cell r="J8">
            <v>0</v>
          </cell>
          <cell r="P8">
            <v>0</v>
          </cell>
          <cell r="V8">
            <v>0</v>
          </cell>
          <cell r="AB8">
            <v>0</v>
          </cell>
          <cell r="AH8">
            <v>0</v>
          </cell>
          <cell r="AN8">
            <v>0</v>
          </cell>
          <cell r="AT8">
            <v>0</v>
          </cell>
        </row>
        <row r="9">
          <cell r="D9">
            <v>0</v>
          </cell>
          <cell r="J9">
            <v>0</v>
          </cell>
          <cell r="P9">
            <v>0</v>
          </cell>
          <cell r="V9">
            <v>0</v>
          </cell>
          <cell r="AB9">
            <v>0</v>
          </cell>
          <cell r="AH9">
            <v>0</v>
          </cell>
          <cell r="AN9">
            <v>0</v>
          </cell>
          <cell r="AT9">
            <v>0</v>
          </cell>
        </row>
        <row r="10">
          <cell r="D10">
            <v>0</v>
          </cell>
          <cell r="J10">
            <v>0</v>
          </cell>
          <cell r="P10">
            <v>0</v>
          </cell>
          <cell r="V10">
            <v>0</v>
          </cell>
          <cell r="AB10">
            <v>0</v>
          </cell>
          <cell r="AH10">
            <v>0</v>
          </cell>
          <cell r="AN10">
            <v>0</v>
          </cell>
          <cell r="AT10">
            <v>0</v>
          </cell>
        </row>
        <row r="11">
          <cell r="D11">
            <v>0</v>
          </cell>
          <cell r="J11">
            <v>0</v>
          </cell>
          <cell r="P11">
            <v>0</v>
          </cell>
          <cell r="V11">
            <v>0</v>
          </cell>
          <cell r="AB11">
            <v>0</v>
          </cell>
          <cell r="AH11">
            <v>0</v>
          </cell>
          <cell r="AN11">
            <v>0</v>
          </cell>
          <cell r="AT11">
            <v>0</v>
          </cell>
        </row>
        <row r="12">
          <cell r="D12">
            <v>0</v>
          </cell>
          <cell r="J12">
            <v>0</v>
          </cell>
          <cell r="P12">
            <v>0</v>
          </cell>
          <cell r="V12">
            <v>0</v>
          </cell>
          <cell r="AB12">
            <v>0</v>
          </cell>
          <cell r="AH12">
            <v>0</v>
          </cell>
          <cell r="AN12">
            <v>0</v>
          </cell>
          <cell r="AT12">
            <v>0</v>
          </cell>
        </row>
        <row r="13">
          <cell r="D13">
            <v>0</v>
          </cell>
          <cell r="J13">
            <v>0</v>
          </cell>
          <cell r="P13">
            <v>0</v>
          </cell>
          <cell r="V13">
            <v>0</v>
          </cell>
          <cell r="AB13">
            <v>0</v>
          </cell>
          <cell r="AH13">
            <v>0</v>
          </cell>
          <cell r="AN13">
            <v>0</v>
          </cell>
          <cell r="AT13">
            <v>0</v>
          </cell>
        </row>
        <row r="14">
          <cell r="D14">
            <v>0</v>
          </cell>
          <cell r="J14">
            <v>0</v>
          </cell>
          <cell r="P14">
            <v>0</v>
          </cell>
          <cell r="V14">
            <v>0</v>
          </cell>
          <cell r="AB14">
            <v>0</v>
          </cell>
          <cell r="AH14">
            <v>0</v>
          </cell>
          <cell r="AN14">
            <v>0</v>
          </cell>
          <cell r="AT14">
            <v>0</v>
          </cell>
        </row>
        <row r="15">
          <cell r="D15">
            <v>0</v>
          </cell>
          <cell r="J15">
            <v>0</v>
          </cell>
          <cell r="P15">
            <v>0</v>
          </cell>
          <cell r="V15">
            <v>0</v>
          </cell>
          <cell r="AB15">
            <v>0</v>
          </cell>
          <cell r="AH15">
            <v>0</v>
          </cell>
          <cell r="AN15">
            <v>0</v>
          </cell>
          <cell r="AT15">
            <v>0</v>
          </cell>
        </row>
        <row r="16">
          <cell r="D16">
            <v>0</v>
          </cell>
          <cell r="J16">
            <v>0</v>
          </cell>
          <cell r="P16">
            <v>0</v>
          </cell>
          <cell r="V16">
            <v>0</v>
          </cell>
          <cell r="AB16">
            <v>0</v>
          </cell>
          <cell r="AH16">
            <v>0</v>
          </cell>
          <cell r="AN16">
            <v>0</v>
          </cell>
          <cell r="AT16">
            <v>0</v>
          </cell>
        </row>
        <row r="17">
          <cell r="D17">
            <v>0</v>
          </cell>
          <cell r="J17">
            <v>0</v>
          </cell>
          <cell r="P17">
            <v>0</v>
          </cell>
          <cell r="V17">
            <v>0</v>
          </cell>
          <cell r="AB17">
            <v>0</v>
          </cell>
          <cell r="AH17">
            <v>0</v>
          </cell>
          <cell r="AN17">
            <v>0</v>
          </cell>
          <cell r="AT17">
            <v>0</v>
          </cell>
        </row>
      </sheetData>
      <sheetData sheetId="10"/>
      <sheetData sheetId="11">
        <row r="8">
          <cell r="F8">
            <v>0</v>
          </cell>
          <cell r="G8">
            <v>0</v>
          </cell>
          <cell r="H8">
            <v>0</v>
          </cell>
          <cell r="I8">
            <v>0</v>
          </cell>
          <cell r="J8">
            <v>0</v>
          </cell>
          <cell r="K8">
            <v>0</v>
          </cell>
          <cell r="L8">
            <v>0</v>
          </cell>
          <cell r="M8">
            <v>0</v>
          </cell>
          <cell r="N8">
            <v>0</v>
          </cell>
          <cell r="O8">
            <v>0</v>
          </cell>
          <cell r="P8">
            <v>0</v>
          </cell>
          <cell r="Q8">
            <v>0</v>
          </cell>
        </row>
        <row r="15">
          <cell r="F15">
            <v>0</v>
          </cell>
          <cell r="G15">
            <v>0</v>
          </cell>
          <cell r="H15">
            <v>0</v>
          </cell>
          <cell r="I15">
            <v>0</v>
          </cell>
          <cell r="J15">
            <v>0</v>
          </cell>
          <cell r="K15">
            <v>0</v>
          </cell>
          <cell r="L15">
            <v>0</v>
          </cell>
          <cell r="M15">
            <v>0</v>
          </cell>
          <cell r="N15">
            <v>0</v>
          </cell>
          <cell r="O15">
            <v>0</v>
          </cell>
          <cell r="P15">
            <v>0</v>
          </cell>
          <cell r="Q15">
            <v>0</v>
          </cell>
        </row>
      </sheetData>
      <sheetData sheetId="12">
        <row r="22">
          <cell r="F22">
            <v>0</v>
          </cell>
          <cell r="G22">
            <v>0</v>
          </cell>
          <cell r="H22">
            <v>0</v>
          </cell>
          <cell r="I22">
            <v>0</v>
          </cell>
          <cell r="J22">
            <v>0</v>
          </cell>
          <cell r="K22">
            <v>0</v>
          </cell>
          <cell r="L22">
            <v>0</v>
          </cell>
          <cell r="M22">
            <v>0</v>
          </cell>
          <cell r="N22">
            <v>0</v>
          </cell>
          <cell r="O22">
            <v>0</v>
          </cell>
          <cell r="P22">
            <v>0</v>
          </cell>
          <cell r="Q22">
            <v>0</v>
          </cell>
        </row>
      </sheetData>
      <sheetData sheetId="13"/>
      <sheetData sheetId="14"/>
      <sheetData sheetId="15"/>
      <sheetData sheetId="16">
        <row r="12">
          <cell r="G12">
            <v>0</v>
          </cell>
          <cell r="H12">
            <v>0</v>
          </cell>
          <cell r="I12">
            <v>0</v>
          </cell>
          <cell r="J12">
            <v>0</v>
          </cell>
          <cell r="K12">
            <v>0</v>
          </cell>
          <cell r="L12">
            <v>0</v>
          </cell>
          <cell r="M12">
            <v>0</v>
          </cell>
          <cell r="N12">
            <v>0</v>
          </cell>
          <cell r="O12">
            <v>0</v>
          </cell>
          <cell r="P12">
            <v>0</v>
          </cell>
          <cell r="Q12">
            <v>0</v>
          </cell>
          <cell r="R12">
            <v>0</v>
          </cell>
        </row>
        <row r="13">
          <cell r="G13">
            <v>0</v>
          </cell>
          <cell r="H13">
            <v>0</v>
          </cell>
          <cell r="I13">
            <v>0</v>
          </cell>
          <cell r="J13">
            <v>0</v>
          </cell>
          <cell r="K13">
            <v>0</v>
          </cell>
          <cell r="L13">
            <v>0</v>
          </cell>
          <cell r="M13">
            <v>0</v>
          </cell>
          <cell r="N13">
            <v>0</v>
          </cell>
          <cell r="O13">
            <v>0</v>
          </cell>
          <cell r="P13">
            <v>0</v>
          </cell>
          <cell r="Q13">
            <v>0</v>
          </cell>
          <cell r="R13">
            <v>0</v>
          </cell>
        </row>
        <row r="14">
          <cell r="G14">
            <v>0</v>
          </cell>
          <cell r="H14">
            <v>0</v>
          </cell>
          <cell r="I14">
            <v>0</v>
          </cell>
          <cell r="J14">
            <v>0</v>
          </cell>
          <cell r="K14">
            <v>0</v>
          </cell>
          <cell r="L14">
            <v>0</v>
          </cell>
          <cell r="M14">
            <v>0</v>
          </cell>
          <cell r="N14">
            <v>0</v>
          </cell>
          <cell r="O14">
            <v>0</v>
          </cell>
          <cell r="P14">
            <v>0</v>
          </cell>
          <cell r="Q14">
            <v>0</v>
          </cell>
          <cell r="R14">
            <v>0</v>
          </cell>
        </row>
        <row r="71">
          <cell r="G71">
            <v>0</v>
          </cell>
          <cell r="H71">
            <v>0</v>
          </cell>
          <cell r="I71">
            <v>0</v>
          </cell>
          <cell r="J71">
            <v>0</v>
          </cell>
          <cell r="K71">
            <v>0</v>
          </cell>
          <cell r="L71">
            <v>0</v>
          </cell>
          <cell r="M71">
            <v>0</v>
          </cell>
          <cell r="N71">
            <v>0</v>
          </cell>
          <cell r="O71">
            <v>0</v>
          </cell>
          <cell r="P71">
            <v>0</v>
          </cell>
          <cell r="Q71">
            <v>0</v>
          </cell>
          <cell r="R71">
            <v>0</v>
          </cell>
        </row>
        <row r="73">
          <cell r="G73">
            <v>0</v>
          </cell>
          <cell r="H73">
            <v>0</v>
          </cell>
          <cell r="I73">
            <v>0</v>
          </cell>
          <cell r="J73">
            <v>0</v>
          </cell>
          <cell r="K73">
            <v>0</v>
          </cell>
          <cell r="L73">
            <v>0</v>
          </cell>
          <cell r="M73">
            <v>0</v>
          </cell>
          <cell r="N73">
            <v>0</v>
          </cell>
          <cell r="O73">
            <v>0</v>
          </cell>
          <cell r="P73">
            <v>0</v>
          </cell>
          <cell r="Q73">
            <v>0</v>
          </cell>
          <cell r="R73">
            <v>0</v>
          </cell>
        </row>
      </sheetData>
      <sheetData sheetId="17"/>
      <sheetData sheetId="18"/>
      <sheetData sheetId="19">
        <row r="12">
          <cell r="G12">
            <v>0</v>
          </cell>
          <cell r="H12">
            <v>0</v>
          </cell>
          <cell r="I12">
            <v>0</v>
          </cell>
          <cell r="J12">
            <v>0</v>
          </cell>
          <cell r="K12">
            <v>0</v>
          </cell>
          <cell r="L12">
            <v>0</v>
          </cell>
          <cell r="M12">
            <v>0</v>
          </cell>
          <cell r="N12">
            <v>0</v>
          </cell>
          <cell r="O12">
            <v>0</v>
          </cell>
          <cell r="P12">
            <v>0</v>
          </cell>
          <cell r="Q12">
            <v>0</v>
          </cell>
          <cell r="R12">
            <v>0</v>
          </cell>
        </row>
        <row r="13">
          <cell r="G13">
            <v>0</v>
          </cell>
          <cell r="H13">
            <v>0</v>
          </cell>
          <cell r="I13">
            <v>0</v>
          </cell>
          <cell r="J13">
            <v>0</v>
          </cell>
          <cell r="K13">
            <v>0</v>
          </cell>
          <cell r="L13">
            <v>0</v>
          </cell>
          <cell r="M13">
            <v>0</v>
          </cell>
          <cell r="N13">
            <v>0</v>
          </cell>
          <cell r="O13">
            <v>0</v>
          </cell>
          <cell r="P13">
            <v>0</v>
          </cell>
          <cell r="Q13">
            <v>0</v>
          </cell>
          <cell r="R13">
            <v>0</v>
          </cell>
        </row>
        <row r="14">
          <cell r="G14">
            <v>0</v>
          </cell>
          <cell r="H14">
            <v>0</v>
          </cell>
          <cell r="I14">
            <v>0</v>
          </cell>
          <cell r="J14">
            <v>0</v>
          </cell>
          <cell r="K14">
            <v>0</v>
          </cell>
          <cell r="L14">
            <v>0</v>
          </cell>
          <cell r="M14">
            <v>0</v>
          </cell>
          <cell r="N14">
            <v>0</v>
          </cell>
          <cell r="O14">
            <v>0</v>
          </cell>
          <cell r="P14">
            <v>0</v>
          </cell>
          <cell r="Q14">
            <v>0</v>
          </cell>
          <cell r="R14">
            <v>0</v>
          </cell>
        </row>
        <row r="71">
          <cell r="G71">
            <v>0</v>
          </cell>
          <cell r="H71">
            <v>0</v>
          </cell>
          <cell r="I71">
            <v>0</v>
          </cell>
          <cell r="J71">
            <v>0</v>
          </cell>
          <cell r="K71">
            <v>0</v>
          </cell>
          <cell r="L71">
            <v>0</v>
          </cell>
          <cell r="M71">
            <v>0</v>
          </cell>
          <cell r="N71">
            <v>0</v>
          </cell>
          <cell r="O71">
            <v>0</v>
          </cell>
          <cell r="P71">
            <v>0</v>
          </cell>
          <cell r="Q71">
            <v>0</v>
          </cell>
          <cell r="R71">
            <v>0</v>
          </cell>
        </row>
        <row r="73">
          <cell r="G73">
            <v>0</v>
          </cell>
          <cell r="H73">
            <v>0</v>
          </cell>
          <cell r="I73">
            <v>0</v>
          </cell>
          <cell r="J73">
            <v>0</v>
          </cell>
          <cell r="K73">
            <v>0</v>
          </cell>
          <cell r="L73">
            <v>0</v>
          </cell>
          <cell r="M73">
            <v>0</v>
          </cell>
          <cell r="N73">
            <v>0</v>
          </cell>
          <cell r="O73">
            <v>0</v>
          </cell>
          <cell r="P73">
            <v>0</v>
          </cell>
          <cell r="Q73">
            <v>0</v>
          </cell>
          <cell r="R73">
            <v>0</v>
          </cell>
        </row>
      </sheetData>
      <sheetData sheetId="20"/>
      <sheetData sheetId="21"/>
      <sheetData sheetId="22">
        <row r="12">
          <cell r="G12">
            <v>0</v>
          </cell>
          <cell r="H12">
            <v>0</v>
          </cell>
          <cell r="I12">
            <v>0</v>
          </cell>
          <cell r="J12">
            <v>0</v>
          </cell>
          <cell r="K12">
            <v>0</v>
          </cell>
          <cell r="L12">
            <v>0</v>
          </cell>
          <cell r="M12">
            <v>0</v>
          </cell>
          <cell r="N12">
            <v>0</v>
          </cell>
          <cell r="O12">
            <v>0</v>
          </cell>
          <cell r="P12">
            <v>0</v>
          </cell>
          <cell r="Q12">
            <v>0</v>
          </cell>
          <cell r="R12">
            <v>0</v>
          </cell>
        </row>
        <row r="13">
          <cell r="G13">
            <v>0</v>
          </cell>
          <cell r="H13">
            <v>0</v>
          </cell>
          <cell r="I13">
            <v>0</v>
          </cell>
          <cell r="J13">
            <v>0</v>
          </cell>
          <cell r="K13">
            <v>0</v>
          </cell>
          <cell r="L13">
            <v>0</v>
          </cell>
          <cell r="M13">
            <v>0</v>
          </cell>
          <cell r="N13">
            <v>0</v>
          </cell>
          <cell r="O13">
            <v>0</v>
          </cell>
          <cell r="P13">
            <v>0</v>
          </cell>
          <cell r="Q13">
            <v>0</v>
          </cell>
          <cell r="R13">
            <v>0</v>
          </cell>
        </row>
        <row r="14">
          <cell r="G14">
            <v>0</v>
          </cell>
          <cell r="H14">
            <v>0</v>
          </cell>
          <cell r="I14">
            <v>0</v>
          </cell>
          <cell r="J14">
            <v>0</v>
          </cell>
          <cell r="K14">
            <v>0</v>
          </cell>
          <cell r="L14">
            <v>0</v>
          </cell>
          <cell r="M14">
            <v>0</v>
          </cell>
          <cell r="N14">
            <v>0</v>
          </cell>
          <cell r="O14">
            <v>0</v>
          </cell>
          <cell r="P14">
            <v>0</v>
          </cell>
          <cell r="Q14">
            <v>0</v>
          </cell>
          <cell r="R14">
            <v>0</v>
          </cell>
        </row>
        <row r="71">
          <cell r="G71">
            <v>0</v>
          </cell>
          <cell r="H71">
            <v>0</v>
          </cell>
          <cell r="I71">
            <v>0</v>
          </cell>
          <cell r="J71">
            <v>0</v>
          </cell>
          <cell r="K71">
            <v>0</v>
          </cell>
          <cell r="L71">
            <v>0</v>
          </cell>
          <cell r="M71">
            <v>0</v>
          </cell>
          <cell r="N71">
            <v>0</v>
          </cell>
          <cell r="O71">
            <v>0</v>
          </cell>
          <cell r="P71">
            <v>0</v>
          </cell>
          <cell r="Q71">
            <v>0</v>
          </cell>
          <cell r="R71">
            <v>0</v>
          </cell>
        </row>
        <row r="73">
          <cell r="G73">
            <v>0</v>
          </cell>
          <cell r="H73">
            <v>0</v>
          </cell>
          <cell r="I73">
            <v>0</v>
          </cell>
          <cell r="J73">
            <v>0</v>
          </cell>
          <cell r="K73">
            <v>0</v>
          </cell>
          <cell r="L73">
            <v>0</v>
          </cell>
          <cell r="M73">
            <v>0</v>
          </cell>
          <cell r="N73">
            <v>0</v>
          </cell>
          <cell r="O73">
            <v>0</v>
          </cell>
          <cell r="P73">
            <v>0</v>
          </cell>
          <cell r="Q73">
            <v>0</v>
          </cell>
          <cell r="R73">
            <v>0</v>
          </cell>
        </row>
      </sheetData>
      <sheetData sheetId="23"/>
      <sheetData sheetId="24"/>
      <sheetData sheetId="25">
        <row r="12">
          <cell r="G12">
            <v>0</v>
          </cell>
          <cell r="H12">
            <v>0</v>
          </cell>
          <cell r="I12">
            <v>0</v>
          </cell>
          <cell r="J12">
            <v>0</v>
          </cell>
          <cell r="K12">
            <v>0</v>
          </cell>
          <cell r="L12">
            <v>0</v>
          </cell>
          <cell r="M12">
            <v>0</v>
          </cell>
          <cell r="N12">
            <v>0</v>
          </cell>
          <cell r="O12">
            <v>0</v>
          </cell>
          <cell r="P12">
            <v>0</v>
          </cell>
          <cell r="Q12">
            <v>0</v>
          </cell>
          <cell r="R12">
            <v>0</v>
          </cell>
        </row>
        <row r="13">
          <cell r="G13">
            <v>0</v>
          </cell>
          <cell r="H13">
            <v>0</v>
          </cell>
          <cell r="I13">
            <v>0</v>
          </cell>
          <cell r="J13">
            <v>0</v>
          </cell>
          <cell r="K13">
            <v>0</v>
          </cell>
          <cell r="L13">
            <v>0</v>
          </cell>
          <cell r="M13">
            <v>0</v>
          </cell>
          <cell r="N13">
            <v>0</v>
          </cell>
          <cell r="O13">
            <v>0</v>
          </cell>
          <cell r="P13">
            <v>0</v>
          </cell>
          <cell r="Q13">
            <v>0</v>
          </cell>
          <cell r="R13">
            <v>0</v>
          </cell>
        </row>
        <row r="14">
          <cell r="G14">
            <v>0</v>
          </cell>
          <cell r="H14">
            <v>0</v>
          </cell>
          <cell r="I14">
            <v>0</v>
          </cell>
          <cell r="J14">
            <v>0</v>
          </cell>
          <cell r="K14">
            <v>0</v>
          </cell>
          <cell r="L14">
            <v>0</v>
          </cell>
          <cell r="M14">
            <v>0</v>
          </cell>
          <cell r="N14">
            <v>0</v>
          </cell>
          <cell r="O14">
            <v>0</v>
          </cell>
          <cell r="P14">
            <v>0</v>
          </cell>
          <cell r="Q14">
            <v>0</v>
          </cell>
          <cell r="R14">
            <v>0</v>
          </cell>
        </row>
        <row r="71">
          <cell r="G71">
            <v>0</v>
          </cell>
          <cell r="H71">
            <v>0</v>
          </cell>
          <cell r="I71">
            <v>0</v>
          </cell>
          <cell r="J71">
            <v>0</v>
          </cell>
          <cell r="K71">
            <v>0</v>
          </cell>
          <cell r="L71">
            <v>0</v>
          </cell>
          <cell r="M71">
            <v>0</v>
          </cell>
          <cell r="N71">
            <v>0</v>
          </cell>
          <cell r="O71">
            <v>0</v>
          </cell>
          <cell r="P71">
            <v>0</v>
          </cell>
          <cell r="Q71">
            <v>0</v>
          </cell>
          <cell r="R71">
            <v>0</v>
          </cell>
        </row>
        <row r="73">
          <cell r="G73">
            <v>0</v>
          </cell>
          <cell r="H73">
            <v>0</v>
          </cell>
          <cell r="I73">
            <v>0</v>
          </cell>
          <cell r="J73">
            <v>0</v>
          </cell>
          <cell r="K73">
            <v>0</v>
          </cell>
          <cell r="L73">
            <v>0</v>
          </cell>
          <cell r="M73">
            <v>0</v>
          </cell>
          <cell r="N73">
            <v>0</v>
          </cell>
          <cell r="O73">
            <v>0</v>
          </cell>
          <cell r="P73">
            <v>0</v>
          </cell>
          <cell r="Q73">
            <v>0</v>
          </cell>
          <cell r="R73">
            <v>0</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8">
          <cell r="C8">
            <v>0</v>
          </cell>
          <cell r="D8">
            <v>0</v>
          </cell>
          <cell r="E8">
            <v>0</v>
          </cell>
          <cell r="F8">
            <v>0</v>
          </cell>
          <cell r="G8">
            <v>0</v>
          </cell>
          <cell r="H8">
            <v>0</v>
          </cell>
          <cell r="I8">
            <v>0</v>
          </cell>
          <cell r="J8">
            <v>0</v>
          </cell>
          <cell r="K8">
            <v>0</v>
          </cell>
          <cell r="L8">
            <v>0</v>
          </cell>
          <cell r="M8">
            <v>0</v>
          </cell>
          <cell r="N8">
            <v>0</v>
          </cell>
        </row>
        <row r="38">
          <cell r="B38">
            <v>0</v>
          </cell>
          <cell r="C38" t="str">
            <v>Year 1</v>
          </cell>
          <cell r="D38">
            <v>0</v>
          </cell>
          <cell r="E38" t="str">
            <v>Year 2</v>
          </cell>
          <cell r="G38">
            <v>0</v>
          </cell>
          <cell r="H38" t="str">
            <v>Year 3</v>
          </cell>
          <cell r="J38">
            <v>0</v>
          </cell>
          <cell r="K38" t="str">
            <v>Year 4</v>
          </cell>
          <cell r="M38">
            <v>0</v>
          </cell>
          <cell r="N38" t="str">
            <v>Year 5</v>
          </cell>
        </row>
        <row r="41">
          <cell r="C41">
            <v>1</v>
          </cell>
          <cell r="D41">
            <v>2</v>
          </cell>
          <cell r="E41">
            <v>3</v>
          </cell>
          <cell r="F41">
            <v>4</v>
          </cell>
          <cell r="G41">
            <v>5</v>
          </cell>
          <cell r="H41">
            <v>6</v>
          </cell>
          <cell r="I41">
            <v>7</v>
          </cell>
          <cell r="J41">
            <v>8</v>
          </cell>
          <cell r="K41">
            <v>9</v>
          </cell>
          <cell r="L41">
            <v>10</v>
          </cell>
          <cell r="M41">
            <v>11</v>
          </cell>
          <cell r="N41">
            <v>12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0"/>
  <sheetViews>
    <sheetView tabSelected="1" workbookViewId="0">
      <selection activeCell="G15" sqref="G15"/>
    </sheetView>
  </sheetViews>
  <sheetFormatPr defaultRowHeight="11.25"/>
  <cols>
    <col min="1" max="1" width="0.28515625" style="1" customWidth="1"/>
    <col min="2" max="2" width="1.7109375" style="1" customWidth="1"/>
    <col min="3" max="3" width="2.7109375" style="1" customWidth="1"/>
    <col min="4" max="4" width="13.5703125" style="1" customWidth="1"/>
    <col min="5" max="5" width="6" style="1" customWidth="1"/>
    <col min="6" max="6" width="3.85546875" style="1" customWidth="1"/>
    <col min="7" max="18" width="10.140625" style="1" customWidth="1"/>
    <col min="19" max="19" width="10.140625" style="1" bestFit="1" customWidth="1"/>
    <col min="20" max="20" width="0.28515625" style="1" customWidth="1"/>
    <col min="21" max="22" width="9.140625" style="1"/>
    <col min="23" max="23" width="9.140625" style="1" customWidth="1"/>
    <col min="24" max="256" width="9.140625" style="1"/>
    <col min="257" max="257" width="0.28515625" style="1" customWidth="1"/>
    <col min="258" max="258" width="1.7109375" style="1" customWidth="1"/>
    <col min="259" max="259" width="2.7109375" style="1" customWidth="1"/>
    <col min="260" max="260" width="13.5703125" style="1" customWidth="1"/>
    <col min="261" max="261" width="6" style="1" customWidth="1"/>
    <col min="262" max="262" width="3.85546875" style="1" customWidth="1"/>
    <col min="263" max="274" width="10.140625" style="1" customWidth="1"/>
    <col min="275" max="275" width="10.140625" style="1" bestFit="1" customWidth="1"/>
    <col min="276" max="276" width="0.28515625" style="1" customWidth="1"/>
    <col min="277" max="278" width="9.140625" style="1"/>
    <col min="279" max="279" width="9.140625" style="1" customWidth="1"/>
    <col min="280" max="512" width="9.140625" style="1"/>
    <col min="513" max="513" width="0.28515625" style="1" customWidth="1"/>
    <col min="514" max="514" width="1.7109375" style="1" customWidth="1"/>
    <col min="515" max="515" width="2.7109375" style="1" customWidth="1"/>
    <col min="516" max="516" width="13.5703125" style="1" customWidth="1"/>
    <col min="517" max="517" width="6" style="1" customWidth="1"/>
    <col min="518" max="518" width="3.85546875" style="1" customWidth="1"/>
    <col min="519" max="530" width="10.140625" style="1" customWidth="1"/>
    <col min="531" max="531" width="10.140625" style="1" bestFit="1" customWidth="1"/>
    <col min="532" max="532" width="0.28515625" style="1" customWidth="1"/>
    <col min="533" max="534" width="9.140625" style="1"/>
    <col min="535" max="535" width="9.140625" style="1" customWidth="1"/>
    <col min="536" max="768" width="9.140625" style="1"/>
    <col min="769" max="769" width="0.28515625" style="1" customWidth="1"/>
    <col min="770" max="770" width="1.7109375" style="1" customWidth="1"/>
    <col min="771" max="771" width="2.7109375" style="1" customWidth="1"/>
    <col min="772" max="772" width="13.5703125" style="1" customWidth="1"/>
    <col min="773" max="773" width="6" style="1" customWidth="1"/>
    <col min="774" max="774" width="3.85546875" style="1" customWidth="1"/>
    <col min="775" max="786" width="10.140625" style="1" customWidth="1"/>
    <col min="787" max="787" width="10.140625" style="1" bestFit="1" customWidth="1"/>
    <col min="788" max="788" width="0.28515625" style="1" customWidth="1"/>
    <col min="789" max="790" width="9.140625" style="1"/>
    <col min="791" max="791" width="9.140625" style="1" customWidth="1"/>
    <col min="792" max="1024" width="9.140625" style="1"/>
    <col min="1025" max="1025" width="0.28515625" style="1" customWidth="1"/>
    <col min="1026" max="1026" width="1.7109375" style="1" customWidth="1"/>
    <col min="1027" max="1027" width="2.7109375" style="1" customWidth="1"/>
    <col min="1028" max="1028" width="13.5703125" style="1" customWidth="1"/>
    <col min="1029" max="1029" width="6" style="1" customWidth="1"/>
    <col min="1030" max="1030" width="3.85546875" style="1" customWidth="1"/>
    <col min="1031" max="1042" width="10.140625" style="1" customWidth="1"/>
    <col min="1043" max="1043" width="10.140625" style="1" bestFit="1" customWidth="1"/>
    <col min="1044" max="1044" width="0.28515625" style="1" customWidth="1"/>
    <col min="1045" max="1046" width="9.140625" style="1"/>
    <col min="1047" max="1047" width="9.140625" style="1" customWidth="1"/>
    <col min="1048" max="1280" width="9.140625" style="1"/>
    <col min="1281" max="1281" width="0.28515625" style="1" customWidth="1"/>
    <col min="1282" max="1282" width="1.7109375" style="1" customWidth="1"/>
    <col min="1283" max="1283" width="2.7109375" style="1" customWidth="1"/>
    <col min="1284" max="1284" width="13.5703125" style="1" customWidth="1"/>
    <col min="1285" max="1285" width="6" style="1" customWidth="1"/>
    <col min="1286" max="1286" width="3.85546875" style="1" customWidth="1"/>
    <col min="1287" max="1298" width="10.140625" style="1" customWidth="1"/>
    <col min="1299" max="1299" width="10.140625" style="1" bestFit="1" customWidth="1"/>
    <col min="1300" max="1300" width="0.28515625" style="1" customWidth="1"/>
    <col min="1301" max="1302" width="9.140625" style="1"/>
    <col min="1303" max="1303" width="9.140625" style="1" customWidth="1"/>
    <col min="1304" max="1536" width="9.140625" style="1"/>
    <col min="1537" max="1537" width="0.28515625" style="1" customWidth="1"/>
    <col min="1538" max="1538" width="1.7109375" style="1" customWidth="1"/>
    <col min="1539" max="1539" width="2.7109375" style="1" customWidth="1"/>
    <col min="1540" max="1540" width="13.5703125" style="1" customWidth="1"/>
    <col min="1541" max="1541" width="6" style="1" customWidth="1"/>
    <col min="1542" max="1542" width="3.85546875" style="1" customWidth="1"/>
    <col min="1543" max="1554" width="10.140625" style="1" customWidth="1"/>
    <col min="1555" max="1555" width="10.140625" style="1" bestFit="1" customWidth="1"/>
    <col min="1556" max="1556" width="0.28515625" style="1" customWidth="1"/>
    <col min="1557" max="1558" width="9.140625" style="1"/>
    <col min="1559" max="1559" width="9.140625" style="1" customWidth="1"/>
    <col min="1560" max="1792" width="9.140625" style="1"/>
    <col min="1793" max="1793" width="0.28515625" style="1" customWidth="1"/>
    <col min="1794" max="1794" width="1.7109375" style="1" customWidth="1"/>
    <col min="1795" max="1795" width="2.7109375" style="1" customWidth="1"/>
    <col min="1796" max="1796" width="13.5703125" style="1" customWidth="1"/>
    <col min="1797" max="1797" width="6" style="1" customWidth="1"/>
    <col min="1798" max="1798" width="3.85546875" style="1" customWidth="1"/>
    <col min="1799" max="1810" width="10.140625" style="1" customWidth="1"/>
    <col min="1811" max="1811" width="10.140625" style="1" bestFit="1" customWidth="1"/>
    <col min="1812" max="1812" width="0.28515625" style="1" customWidth="1"/>
    <col min="1813" max="1814" width="9.140625" style="1"/>
    <col min="1815" max="1815" width="9.140625" style="1" customWidth="1"/>
    <col min="1816" max="2048" width="9.140625" style="1"/>
    <col min="2049" max="2049" width="0.28515625" style="1" customWidth="1"/>
    <col min="2050" max="2050" width="1.7109375" style="1" customWidth="1"/>
    <col min="2051" max="2051" width="2.7109375" style="1" customWidth="1"/>
    <col min="2052" max="2052" width="13.5703125" style="1" customWidth="1"/>
    <col min="2053" max="2053" width="6" style="1" customWidth="1"/>
    <col min="2054" max="2054" width="3.85546875" style="1" customWidth="1"/>
    <col min="2055" max="2066" width="10.140625" style="1" customWidth="1"/>
    <col min="2067" max="2067" width="10.140625" style="1" bestFit="1" customWidth="1"/>
    <col min="2068" max="2068" width="0.28515625" style="1" customWidth="1"/>
    <col min="2069" max="2070" width="9.140625" style="1"/>
    <col min="2071" max="2071" width="9.140625" style="1" customWidth="1"/>
    <col min="2072" max="2304" width="9.140625" style="1"/>
    <col min="2305" max="2305" width="0.28515625" style="1" customWidth="1"/>
    <col min="2306" max="2306" width="1.7109375" style="1" customWidth="1"/>
    <col min="2307" max="2307" width="2.7109375" style="1" customWidth="1"/>
    <col min="2308" max="2308" width="13.5703125" style="1" customWidth="1"/>
    <col min="2309" max="2309" width="6" style="1" customWidth="1"/>
    <col min="2310" max="2310" width="3.85546875" style="1" customWidth="1"/>
    <col min="2311" max="2322" width="10.140625" style="1" customWidth="1"/>
    <col min="2323" max="2323" width="10.140625" style="1" bestFit="1" customWidth="1"/>
    <col min="2324" max="2324" width="0.28515625" style="1" customWidth="1"/>
    <col min="2325" max="2326" width="9.140625" style="1"/>
    <col min="2327" max="2327" width="9.140625" style="1" customWidth="1"/>
    <col min="2328" max="2560" width="9.140625" style="1"/>
    <col min="2561" max="2561" width="0.28515625" style="1" customWidth="1"/>
    <col min="2562" max="2562" width="1.7109375" style="1" customWidth="1"/>
    <col min="2563" max="2563" width="2.7109375" style="1" customWidth="1"/>
    <col min="2564" max="2564" width="13.5703125" style="1" customWidth="1"/>
    <col min="2565" max="2565" width="6" style="1" customWidth="1"/>
    <col min="2566" max="2566" width="3.85546875" style="1" customWidth="1"/>
    <col min="2567" max="2578" width="10.140625" style="1" customWidth="1"/>
    <col min="2579" max="2579" width="10.140625" style="1" bestFit="1" customWidth="1"/>
    <col min="2580" max="2580" width="0.28515625" style="1" customWidth="1"/>
    <col min="2581" max="2582" width="9.140625" style="1"/>
    <col min="2583" max="2583" width="9.140625" style="1" customWidth="1"/>
    <col min="2584" max="2816" width="9.140625" style="1"/>
    <col min="2817" max="2817" width="0.28515625" style="1" customWidth="1"/>
    <col min="2818" max="2818" width="1.7109375" style="1" customWidth="1"/>
    <col min="2819" max="2819" width="2.7109375" style="1" customWidth="1"/>
    <col min="2820" max="2820" width="13.5703125" style="1" customWidth="1"/>
    <col min="2821" max="2821" width="6" style="1" customWidth="1"/>
    <col min="2822" max="2822" width="3.85546875" style="1" customWidth="1"/>
    <col min="2823" max="2834" width="10.140625" style="1" customWidth="1"/>
    <col min="2835" max="2835" width="10.140625" style="1" bestFit="1" customWidth="1"/>
    <col min="2836" max="2836" width="0.28515625" style="1" customWidth="1"/>
    <col min="2837" max="2838" width="9.140625" style="1"/>
    <col min="2839" max="2839" width="9.140625" style="1" customWidth="1"/>
    <col min="2840" max="3072" width="9.140625" style="1"/>
    <col min="3073" max="3073" width="0.28515625" style="1" customWidth="1"/>
    <col min="3074" max="3074" width="1.7109375" style="1" customWidth="1"/>
    <col min="3075" max="3075" width="2.7109375" style="1" customWidth="1"/>
    <col min="3076" max="3076" width="13.5703125" style="1" customWidth="1"/>
    <col min="3077" max="3077" width="6" style="1" customWidth="1"/>
    <col min="3078" max="3078" width="3.85546875" style="1" customWidth="1"/>
    <col min="3079" max="3090" width="10.140625" style="1" customWidth="1"/>
    <col min="3091" max="3091" width="10.140625" style="1" bestFit="1" customWidth="1"/>
    <col min="3092" max="3092" width="0.28515625" style="1" customWidth="1"/>
    <col min="3093" max="3094" width="9.140625" style="1"/>
    <col min="3095" max="3095" width="9.140625" style="1" customWidth="1"/>
    <col min="3096" max="3328" width="9.140625" style="1"/>
    <col min="3329" max="3329" width="0.28515625" style="1" customWidth="1"/>
    <col min="3330" max="3330" width="1.7109375" style="1" customWidth="1"/>
    <col min="3331" max="3331" width="2.7109375" style="1" customWidth="1"/>
    <col min="3332" max="3332" width="13.5703125" style="1" customWidth="1"/>
    <col min="3333" max="3333" width="6" style="1" customWidth="1"/>
    <col min="3334" max="3334" width="3.85546875" style="1" customWidth="1"/>
    <col min="3335" max="3346" width="10.140625" style="1" customWidth="1"/>
    <col min="3347" max="3347" width="10.140625" style="1" bestFit="1" customWidth="1"/>
    <col min="3348" max="3348" width="0.28515625" style="1" customWidth="1"/>
    <col min="3349" max="3350" width="9.140625" style="1"/>
    <col min="3351" max="3351" width="9.140625" style="1" customWidth="1"/>
    <col min="3352" max="3584" width="9.140625" style="1"/>
    <col min="3585" max="3585" width="0.28515625" style="1" customWidth="1"/>
    <col min="3586" max="3586" width="1.7109375" style="1" customWidth="1"/>
    <col min="3587" max="3587" width="2.7109375" style="1" customWidth="1"/>
    <col min="3588" max="3588" width="13.5703125" style="1" customWidth="1"/>
    <col min="3589" max="3589" width="6" style="1" customWidth="1"/>
    <col min="3590" max="3590" width="3.85546875" style="1" customWidth="1"/>
    <col min="3591" max="3602" width="10.140625" style="1" customWidth="1"/>
    <col min="3603" max="3603" width="10.140625" style="1" bestFit="1" customWidth="1"/>
    <col min="3604" max="3604" width="0.28515625" style="1" customWidth="1"/>
    <col min="3605" max="3606" width="9.140625" style="1"/>
    <col min="3607" max="3607" width="9.140625" style="1" customWidth="1"/>
    <col min="3608" max="3840" width="9.140625" style="1"/>
    <col min="3841" max="3841" width="0.28515625" style="1" customWidth="1"/>
    <col min="3842" max="3842" width="1.7109375" style="1" customWidth="1"/>
    <col min="3843" max="3843" width="2.7109375" style="1" customWidth="1"/>
    <col min="3844" max="3844" width="13.5703125" style="1" customWidth="1"/>
    <col min="3845" max="3845" width="6" style="1" customWidth="1"/>
    <col min="3846" max="3846" width="3.85546875" style="1" customWidth="1"/>
    <col min="3847" max="3858" width="10.140625" style="1" customWidth="1"/>
    <col min="3859" max="3859" width="10.140625" style="1" bestFit="1" customWidth="1"/>
    <col min="3860" max="3860" width="0.28515625" style="1" customWidth="1"/>
    <col min="3861" max="3862" width="9.140625" style="1"/>
    <col min="3863" max="3863" width="9.140625" style="1" customWidth="1"/>
    <col min="3864" max="4096" width="9.140625" style="1"/>
    <col min="4097" max="4097" width="0.28515625" style="1" customWidth="1"/>
    <col min="4098" max="4098" width="1.7109375" style="1" customWidth="1"/>
    <col min="4099" max="4099" width="2.7109375" style="1" customWidth="1"/>
    <col min="4100" max="4100" width="13.5703125" style="1" customWidth="1"/>
    <col min="4101" max="4101" width="6" style="1" customWidth="1"/>
    <col min="4102" max="4102" width="3.85546875" style="1" customWidth="1"/>
    <col min="4103" max="4114" width="10.140625" style="1" customWidth="1"/>
    <col min="4115" max="4115" width="10.140625" style="1" bestFit="1" customWidth="1"/>
    <col min="4116" max="4116" width="0.28515625" style="1" customWidth="1"/>
    <col min="4117" max="4118" width="9.140625" style="1"/>
    <col min="4119" max="4119" width="9.140625" style="1" customWidth="1"/>
    <col min="4120" max="4352" width="9.140625" style="1"/>
    <col min="4353" max="4353" width="0.28515625" style="1" customWidth="1"/>
    <col min="4354" max="4354" width="1.7109375" style="1" customWidth="1"/>
    <col min="4355" max="4355" width="2.7109375" style="1" customWidth="1"/>
    <col min="4356" max="4356" width="13.5703125" style="1" customWidth="1"/>
    <col min="4357" max="4357" width="6" style="1" customWidth="1"/>
    <col min="4358" max="4358" width="3.85546875" style="1" customWidth="1"/>
    <col min="4359" max="4370" width="10.140625" style="1" customWidth="1"/>
    <col min="4371" max="4371" width="10.140625" style="1" bestFit="1" customWidth="1"/>
    <col min="4372" max="4372" width="0.28515625" style="1" customWidth="1"/>
    <col min="4373" max="4374" width="9.140625" style="1"/>
    <col min="4375" max="4375" width="9.140625" style="1" customWidth="1"/>
    <col min="4376" max="4608" width="9.140625" style="1"/>
    <col min="4609" max="4609" width="0.28515625" style="1" customWidth="1"/>
    <col min="4610" max="4610" width="1.7109375" style="1" customWidth="1"/>
    <col min="4611" max="4611" width="2.7109375" style="1" customWidth="1"/>
    <col min="4612" max="4612" width="13.5703125" style="1" customWidth="1"/>
    <col min="4613" max="4613" width="6" style="1" customWidth="1"/>
    <col min="4614" max="4614" width="3.85546875" style="1" customWidth="1"/>
    <col min="4615" max="4626" width="10.140625" style="1" customWidth="1"/>
    <col min="4627" max="4627" width="10.140625" style="1" bestFit="1" customWidth="1"/>
    <col min="4628" max="4628" width="0.28515625" style="1" customWidth="1"/>
    <col min="4629" max="4630" width="9.140625" style="1"/>
    <col min="4631" max="4631" width="9.140625" style="1" customWidth="1"/>
    <col min="4632" max="4864" width="9.140625" style="1"/>
    <col min="4865" max="4865" width="0.28515625" style="1" customWidth="1"/>
    <col min="4866" max="4866" width="1.7109375" style="1" customWidth="1"/>
    <col min="4867" max="4867" width="2.7109375" style="1" customWidth="1"/>
    <col min="4868" max="4868" width="13.5703125" style="1" customWidth="1"/>
    <col min="4869" max="4869" width="6" style="1" customWidth="1"/>
    <col min="4870" max="4870" width="3.85546875" style="1" customWidth="1"/>
    <col min="4871" max="4882" width="10.140625" style="1" customWidth="1"/>
    <col min="4883" max="4883" width="10.140625" style="1" bestFit="1" customWidth="1"/>
    <col min="4884" max="4884" width="0.28515625" style="1" customWidth="1"/>
    <col min="4885" max="4886" width="9.140625" style="1"/>
    <col min="4887" max="4887" width="9.140625" style="1" customWidth="1"/>
    <col min="4888" max="5120" width="9.140625" style="1"/>
    <col min="5121" max="5121" width="0.28515625" style="1" customWidth="1"/>
    <col min="5122" max="5122" width="1.7109375" style="1" customWidth="1"/>
    <col min="5123" max="5123" width="2.7109375" style="1" customWidth="1"/>
    <col min="5124" max="5124" width="13.5703125" style="1" customWidth="1"/>
    <col min="5125" max="5125" width="6" style="1" customWidth="1"/>
    <col min="5126" max="5126" width="3.85546875" style="1" customWidth="1"/>
    <col min="5127" max="5138" width="10.140625" style="1" customWidth="1"/>
    <col min="5139" max="5139" width="10.140625" style="1" bestFit="1" customWidth="1"/>
    <col min="5140" max="5140" width="0.28515625" style="1" customWidth="1"/>
    <col min="5141" max="5142" width="9.140625" style="1"/>
    <col min="5143" max="5143" width="9.140625" style="1" customWidth="1"/>
    <col min="5144" max="5376" width="9.140625" style="1"/>
    <col min="5377" max="5377" width="0.28515625" style="1" customWidth="1"/>
    <col min="5378" max="5378" width="1.7109375" style="1" customWidth="1"/>
    <col min="5379" max="5379" width="2.7109375" style="1" customWidth="1"/>
    <col min="5380" max="5380" width="13.5703125" style="1" customWidth="1"/>
    <col min="5381" max="5381" width="6" style="1" customWidth="1"/>
    <col min="5382" max="5382" width="3.85546875" style="1" customWidth="1"/>
    <col min="5383" max="5394" width="10.140625" style="1" customWidth="1"/>
    <col min="5395" max="5395" width="10.140625" style="1" bestFit="1" customWidth="1"/>
    <col min="5396" max="5396" width="0.28515625" style="1" customWidth="1"/>
    <col min="5397" max="5398" width="9.140625" style="1"/>
    <col min="5399" max="5399" width="9.140625" style="1" customWidth="1"/>
    <col min="5400" max="5632" width="9.140625" style="1"/>
    <col min="5633" max="5633" width="0.28515625" style="1" customWidth="1"/>
    <col min="5634" max="5634" width="1.7109375" style="1" customWidth="1"/>
    <col min="5635" max="5635" width="2.7109375" style="1" customWidth="1"/>
    <col min="5636" max="5636" width="13.5703125" style="1" customWidth="1"/>
    <col min="5637" max="5637" width="6" style="1" customWidth="1"/>
    <col min="5638" max="5638" width="3.85546875" style="1" customWidth="1"/>
    <col min="5639" max="5650" width="10.140625" style="1" customWidth="1"/>
    <col min="5651" max="5651" width="10.140625" style="1" bestFit="1" customWidth="1"/>
    <col min="5652" max="5652" width="0.28515625" style="1" customWidth="1"/>
    <col min="5653" max="5654" width="9.140625" style="1"/>
    <col min="5655" max="5655" width="9.140625" style="1" customWidth="1"/>
    <col min="5656" max="5888" width="9.140625" style="1"/>
    <col min="5889" max="5889" width="0.28515625" style="1" customWidth="1"/>
    <col min="5890" max="5890" width="1.7109375" style="1" customWidth="1"/>
    <col min="5891" max="5891" width="2.7109375" style="1" customWidth="1"/>
    <col min="5892" max="5892" width="13.5703125" style="1" customWidth="1"/>
    <col min="5893" max="5893" width="6" style="1" customWidth="1"/>
    <col min="5894" max="5894" width="3.85546875" style="1" customWidth="1"/>
    <col min="5895" max="5906" width="10.140625" style="1" customWidth="1"/>
    <col min="5907" max="5907" width="10.140625" style="1" bestFit="1" customWidth="1"/>
    <col min="5908" max="5908" width="0.28515625" style="1" customWidth="1"/>
    <col min="5909" max="5910" width="9.140625" style="1"/>
    <col min="5911" max="5911" width="9.140625" style="1" customWidth="1"/>
    <col min="5912" max="6144" width="9.140625" style="1"/>
    <col min="6145" max="6145" width="0.28515625" style="1" customWidth="1"/>
    <col min="6146" max="6146" width="1.7109375" style="1" customWidth="1"/>
    <col min="6147" max="6147" width="2.7109375" style="1" customWidth="1"/>
    <col min="6148" max="6148" width="13.5703125" style="1" customWidth="1"/>
    <col min="6149" max="6149" width="6" style="1" customWidth="1"/>
    <col min="6150" max="6150" width="3.85546875" style="1" customWidth="1"/>
    <col min="6151" max="6162" width="10.140625" style="1" customWidth="1"/>
    <col min="6163" max="6163" width="10.140625" style="1" bestFit="1" customWidth="1"/>
    <col min="6164" max="6164" width="0.28515625" style="1" customWidth="1"/>
    <col min="6165" max="6166" width="9.140625" style="1"/>
    <col min="6167" max="6167" width="9.140625" style="1" customWidth="1"/>
    <col min="6168" max="6400" width="9.140625" style="1"/>
    <col min="6401" max="6401" width="0.28515625" style="1" customWidth="1"/>
    <col min="6402" max="6402" width="1.7109375" style="1" customWidth="1"/>
    <col min="6403" max="6403" width="2.7109375" style="1" customWidth="1"/>
    <col min="6404" max="6404" width="13.5703125" style="1" customWidth="1"/>
    <col min="6405" max="6405" width="6" style="1" customWidth="1"/>
    <col min="6406" max="6406" width="3.85546875" style="1" customWidth="1"/>
    <col min="6407" max="6418" width="10.140625" style="1" customWidth="1"/>
    <col min="6419" max="6419" width="10.140625" style="1" bestFit="1" customWidth="1"/>
    <col min="6420" max="6420" width="0.28515625" style="1" customWidth="1"/>
    <col min="6421" max="6422" width="9.140625" style="1"/>
    <col min="6423" max="6423" width="9.140625" style="1" customWidth="1"/>
    <col min="6424" max="6656" width="9.140625" style="1"/>
    <col min="6657" max="6657" width="0.28515625" style="1" customWidth="1"/>
    <col min="6658" max="6658" width="1.7109375" style="1" customWidth="1"/>
    <col min="6659" max="6659" width="2.7109375" style="1" customWidth="1"/>
    <col min="6660" max="6660" width="13.5703125" style="1" customWidth="1"/>
    <col min="6661" max="6661" width="6" style="1" customWidth="1"/>
    <col min="6662" max="6662" width="3.85546875" style="1" customWidth="1"/>
    <col min="6663" max="6674" width="10.140625" style="1" customWidth="1"/>
    <col min="6675" max="6675" width="10.140625" style="1" bestFit="1" customWidth="1"/>
    <col min="6676" max="6676" width="0.28515625" style="1" customWidth="1"/>
    <col min="6677" max="6678" width="9.140625" style="1"/>
    <col min="6679" max="6679" width="9.140625" style="1" customWidth="1"/>
    <col min="6680" max="6912" width="9.140625" style="1"/>
    <col min="6913" max="6913" width="0.28515625" style="1" customWidth="1"/>
    <col min="6914" max="6914" width="1.7109375" style="1" customWidth="1"/>
    <col min="6915" max="6915" width="2.7109375" style="1" customWidth="1"/>
    <col min="6916" max="6916" width="13.5703125" style="1" customWidth="1"/>
    <col min="6917" max="6917" width="6" style="1" customWidth="1"/>
    <col min="6918" max="6918" width="3.85546875" style="1" customWidth="1"/>
    <col min="6919" max="6930" width="10.140625" style="1" customWidth="1"/>
    <col min="6931" max="6931" width="10.140625" style="1" bestFit="1" customWidth="1"/>
    <col min="6932" max="6932" width="0.28515625" style="1" customWidth="1"/>
    <col min="6933" max="6934" width="9.140625" style="1"/>
    <col min="6935" max="6935" width="9.140625" style="1" customWidth="1"/>
    <col min="6936" max="7168" width="9.140625" style="1"/>
    <col min="7169" max="7169" width="0.28515625" style="1" customWidth="1"/>
    <col min="7170" max="7170" width="1.7109375" style="1" customWidth="1"/>
    <col min="7171" max="7171" width="2.7109375" style="1" customWidth="1"/>
    <col min="7172" max="7172" width="13.5703125" style="1" customWidth="1"/>
    <col min="7173" max="7173" width="6" style="1" customWidth="1"/>
    <col min="7174" max="7174" width="3.85546875" style="1" customWidth="1"/>
    <col min="7175" max="7186" width="10.140625" style="1" customWidth="1"/>
    <col min="7187" max="7187" width="10.140625" style="1" bestFit="1" customWidth="1"/>
    <col min="7188" max="7188" width="0.28515625" style="1" customWidth="1"/>
    <col min="7189" max="7190" width="9.140625" style="1"/>
    <col min="7191" max="7191" width="9.140625" style="1" customWidth="1"/>
    <col min="7192" max="7424" width="9.140625" style="1"/>
    <col min="7425" max="7425" width="0.28515625" style="1" customWidth="1"/>
    <col min="7426" max="7426" width="1.7109375" style="1" customWidth="1"/>
    <col min="7427" max="7427" width="2.7109375" style="1" customWidth="1"/>
    <col min="7428" max="7428" width="13.5703125" style="1" customWidth="1"/>
    <col min="7429" max="7429" width="6" style="1" customWidth="1"/>
    <col min="7430" max="7430" width="3.85546875" style="1" customWidth="1"/>
    <col min="7431" max="7442" width="10.140625" style="1" customWidth="1"/>
    <col min="7443" max="7443" width="10.140625" style="1" bestFit="1" customWidth="1"/>
    <col min="7444" max="7444" width="0.28515625" style="1" customWidth="1"/>
    <col min="7445" max="7446" width="9.140625" style="1"/>
    <col min="7447" max="7447" width="9.140625" style="1" customWidth="1"/>
    <col min="7448" max="7680" width="9.140625" style="1"/>
    <col min="7681" max="7681" width="0.28515625" style="1" customWidth="1"/>
    <col min="7682" max="7682" width="1.7109375" style="1" customWidth="1"/>
    <col min="7683" max="7683" width="2.7109375" style="1" customWidth="1"/>
    <col min="7684" max="7684" width="13.5703125" style="1" customWidth="1"/>
    <col min="7685" max="7685" width="6" style="1" customWidth="1"/>
    <col min="7686" max="7686" width="3.85546875" style="1" customWidth="1"/>
    <col min="7687" max="7698" width="10.140625" style="1" customWidth="1"/>
    <col min="7699" max="7699" width="10.140625" style="1" bestFit="1" customWidth="1"/>
    <col min="7700" max="7700" width="0.28515625" style="1" customWidth="1"/>
    <col min="7701" max="7702" width="9.140625" style="1"/>
    <col min="7703" max="7703" width="9.140625" style="1" customWidth="1"/>
    <col min="7704" max="7936" width="9.140625" style="1"/>
    <col min="7937" max="7937" width="0.28515625" style="1" customWidth="1"/>
    <col min="7938" max="7938" width="1.7109375" style="1" customWidth="1"/>
    <col min="7939" max="7939" width="2.7109375" style="1" customWidth="1"/>
    <col min="7940" max="7940" width="13.5703125" style="1" customWidth="1"/>
    <col min="7941" max="7941" width="6" style="1" customWidth="1"/>
    <col min="7942" max="7942" width="3.85546875" style="1" customWidth="1"/>
    <col min="7943" max="7954" width="10.140625" style="1" customWidth="1"/>
    <col min="7955" max="7955" width="10.140625" style="1" bestFit="1" customWidth="1"/>
    <col min="7956" max="7956" width="0.28515625" style="1" customWidth="1"/>
    <col min="7957" max="7958" width="9.140625" style="1"/>
    <col min="7959" max="7959" width="9.140625" style="1" customWidth="1"/>
    <col min="7960" max="8192" width="9.140625" style="1"/>
    <col min="8193" max="8193" width="0.28515625" style="1" customWidth="1"/>
    <col min="8194" max="8194" width="1.7109375" style="1" customWidth="1"/>
    <col min="8195" max="8195" width="2.7109375" style="1" customWidth="1"/>
    <col min="8196" max="8196" width="13.5703125" style="1" customWidth="1"/>
    <col min="8197" max="8197" width="6" style="1" customWidth="1"/>
    <col min="8198" max="8198" width="3.85546875" style="1" customWidth="1"/>
    <col min="8199" max="8210" width="10.140625" style="1" customWidth="1"/>
    <col min="8211" max="8211" width="10.140625" style="1" bestFit="1" customWidth="1"/>
    <col min="8212" max="8212" width="0.28515625" style="1" customWidth="1"/>
    <col min="8213" max="8214" width="9.140625" style="1"/>
    <col min="8215" max="8215" width="9.140625" style="1" customWidth="1"/>
    <col min="8216" max="8448" width="9.140625" style="1"/>
    <col min="8449" max="8449" width="0.28515625" style="1" customWidth="1"/>
    <col min="8450" max="8450" width="1.7109375" style="1" customWidth="1"/>
    <col min="8451" max="8451" width="2.7109375" style="1" customWidth="1"/>
    <col min="8452" max="8452" width="13.5703125" style="1" customWidth="1"/>
    <col min="8453" max="8453" width="6" style="1" customWidth="1"/>
    <col min="8454" max="8454" width="3.85546875" style="1" customWidth="1"/>
    <col min="8455" max="8466" width="10.140625" style="1" customWidth="1"/>
    <col min="8467" max="8467" width="10.140625" style="1" bestFit="1" customWidth="1"/>
    <col min="8468" max="8468" width="0.28515625" style="1" customWidth="1"/>
    <col min="8469" max="8470" width="9.140625" style="1"/>
    <col min="8471" max="8471" width="9.140625" style="1" customWidth="1"/>
    <col min="8472" max="8704" width="9.140625" style="1"/>
    <col min="8705" max="8705" width="0.28515625" style="1" customWidth="1"/>
    <col min="8706" max="8706" width="1.7109375" style="1" customWidth="1"/>
    <col min="8707" max="8707" width="2.7109375" style="1" customWidth="1"/>
    <col min="8708" max="8708" width="13.5703125" style="1" customWidth="1"/>
    <col min="8709" max="8709" width="6" style="1" customWidth="1"/>
    <col min="8710" max="8710" width="3.85546875" style="1" customWidth="1"/>
    <col min="8711" max="8722" width="10.140625" style="1" customWidth="1"/>
    <col min="8723" max="8723" width="10.140625" style="1" bestFit="1" customWidth="1"/>
    <col min="8724" max="8724" width="0.28515625" style="1" customWidth="1"/>
    <col min="8725" max="8726" width="9.140625" style="1"/>
    <col min="8727" max="8727" width="9.140625" style="1" customWidth="1"/>
    <col min="8728" max="8960" width="9.140625" style="1"/>
    <col min="8961" max="8961" width="0.28515625" style="1" customWidth="1"/>
    <col min="8962" max="8962" width="1.7109375" style="1" customWidth="1"/>
    <col min="8963" max="8963" width="2.7109375" style="1" customWidth="1"/>
    <col min="8964" max="8964" width="13.5703125" style="1" customWidth="1"/>
    <col min="8965" max="8965" width="6" style="1" customWidth="1"/>
    <col min="8966" max="8966" width="3.85546875" style="1" customWidth="1"/>
    <col min="8967" max="8978" width="10.140625" style="1" customWidth="1"/>
    <col min="8979" max="8979" width="10.140625" style="1" bestFit="1" customWidth="1"/>
    <col min="8980" max="8980" width="0.28515625" style="1" customWidth="1"/>
    <col min="8981" max="8982" width="9.140625" style="1"/>
    <col min="8983" max="8983" width="9.140625" style="1" customWidth="1"/>
    <col min="8984" max="9216" width="9.140625" style="1"/>
    <col min="9217" max="9217" width="0.28515625" style="1" customWidth="1"/>
    <col min="9218" max="9218" width="1.7109375" style="1" customWidth="1"/>
    <col min="9219" max="9219" width="2.7109375" style="1" customWidth="1"/>
    <col min="9220" max="9220" width="13.5703125" style="1" customWidth="1"/>
    <col min="9221" max="9221" width="6" style="1" customWidth="1"/>
    <col min="9222" max="9222" width="3.85546875" style="1" customWidth="1"/>
    <col min="9223" max="9234" width="10.140625" style="1" customWidth="1"/>
    <col min="9235" max="9235" width="10.140625" style="1" bestFit="1" customWidth="1"/>
    <col min="9236" max="9236" width="0.28515625" style="1" customWidth="1"/>
    <col min="9237" max="9238" width="9.140625" style="1"/>
    <col min="9239" max="9239" width="9.140625" style="1" customWidth="1"/>
    <col min="9240" max="9472" width="9.140625" style="1"/>
    <col min="9473" max="9473" width="0.28515625" style="1" customWidth="1"/>
    <col min="9474" max="9474" width="1.7109375" style="1" customWidth="1"/>
    <col min="9475" max="9475" width="2.7109375" style="1" customWidth="1"/>
    <col min="9476" max="9476" width="13.5703125" style="1" customWidth="1"/>
    <col min="9477" max="9477" width="6" style="1" customWidth="1"/>
    <col min="9478" max="9478" width="3.85546875" style="1" customWidth="1"/>
    <col min="9479" max="9490" width="10.140625" style="1" customWidth="1"/>
    <col min="9491" max="9491" width="10.140625" style="1" bestFit="1" customWidth="1"/>
    <col min="9492" max="9492" width="0.28515625" style="1" customWidth="1"/>
    <col min="9493" max="9494" width="9.140625" style="1"/>
    <col min="9495" max="9495" width="9.140625" style="1" customWidth="1"/>
    <col min="9496" max="9728" width="9.140625" style="1"/>
    <col min="9729" max="9729" width="0.28515625" style="1" customWidth="1"/>
    <col min="9730" max="9730" width="1.7109375" style="1" customWidth="1"/>
    <col min="9731" max="9731" width="2.7109375" style="1" customWidth="1"/>
    <col min="9732" max="9732" width="13.5703125" style="1" customWidth="1"/>
    <col min="9733" max="9733" width="6" style="1" customWidth="1"/>
    <col min="9734" max="9734" width="3.85546875" style="1" customWidth="1"/>
    <col min="9735" max="9746" width="10.140625" style="1" customWidth="1"/>
    <col min="9747" max="9747" width="10.140625" style="1" bestFit="1" customWidth="1"/>
    <col min="9748" max="9748" width="0.28515625" style="1" customWidth="1"/>
    <col min="9749" max="9750" width="9.140625" style="1"/>
    <col min="9751" max="9751" width="9.140625" style="1" customWidth="1"/>
    <col min="9752" max="9984" width="9.140625" style="1"/>
    <col min="9985" max="9985" width="0.28515625" style="1" customWidth="1"/>
    <col min="9986" max="9986" width="1.7109375" style="1" customWidth="1"/>
    <col min="9987" max="9987" width="2.7109375" style="1" customWidth="1"/>
    <col min="9988" max="9988" width="13.5703125" style="1" customWidth="1"/>
    <col min="9989" max="9989" width="6" style="1" customWidth="1"/>
    <col min="9990" max="9990" width="3.85546875" style="1" customWidth="1"/>
    <col min="9991" max="10002" width="10.140625" style="1" customWidth="1"/>
    <col min="10003" max="10003" width="10.140625" style="1" bestFit="1" customWidth="1"/>
    <col min="10004" max="10004" width="0.28515625" style="1" customWidth="1"/>
    <col min="10005" max="10006" width="9.140625" style="1"/>
    <col min="10007" max="10007" width="9.140625" style="1" customWidth="1"/>
    <col min="10008" max="10240" width="9.140625" style="1"/>
    <col min="10241" max="10241" width="0.28515625" style="1" customWidth="1"/>
    <col min="10242" max="10242" width="1.7109375" style="1" customWidth="1"/>
    <col min="10243" max="10243" width="2.7109375" style="1" customWidth="1"/>
    <col min="10244" max="10244" width="13.5703125" style="1" customWidth="1"/>
    <col min="10245" max="10245" width="6" style="1" customWidth="1"/>
    <col min="10246" max="10246" width="3.85546875" style="1" customWidth="1"/>
    <col min="10247" max="10258" width="10.140625" style="1" customWidth="1"/>
    <col min="10259" max="10259" width="10.140625" style="1" bestFit="1" customWidth="1"/>
    <col min="10260" max="10260" width="0.28515625" style="1" customWidth="1"/>
    <col min="10261" max="10262" width="9.140625" style="1"/>
    <col min="10263" max="10263" width="9.140625" style="1" customWidth="1"/>
    <col min="10264" max="10496" width="9.140625" style="1"/>
    <col min="10497" max="10497" width="0.28515625" style="1" customWidth="1"/>
    <col min="10498" max="10498" width="1.7109375" style="1" customWidth="1"/>
    <col min="10499" max="10499" width="2.7109375" style="1" customWidth="1"/>
    <col min="10500" max="10500" width="13.5703125" style="1" customWidth="1"/>
    <col min="10501" max="10501" width="6" style="1" customWidth="1"/>
    <col min="10502" max="10502" width="3.85546875" style="1" customWidth="1"/>
    <col min="10503" max="10514" width="10.140625" style="1" customWidth="1"/>
    <col min="10515" max="10515" width="10.140625" style="1" bestFit="1" customWidth="1"/>
    <col min="10516" max="10516" width="0.28515625" style="1" customWidth="1"/>
    <col min="10517" max="10518" width="9.140625" style="1"/>
    <col min="10519" max="10519" width="9.140625" style="1" customWidth="1"/>
    <col min="10520" max="10752" width="9.140625" style="1"/>
    <col min="10753" max="10753" width="0.28515625" style="1" customWidth="1"/>
    <col min="10754" max="10754" width="1.7109375" style="1" customWidth="1"/>
    <col min="10755" max="10755" width="2.7109375" style="1" customWidth="1"/>
    <col min="10756" max="10756" width="13.5703125" style="1" customWidth="1"/>
    <col min="10757" max="10757" width="6" style="1" customWidth="1"/>
    <col min="10758" max="10758" width="3.85546875" style="1" customWidth="1"/>
    <col min="10759" max="10770" width="10.140625" style="1" customWidth="1"/>
    <col min="10771" max="10771" width="10.140625" style="1" bestFit="1" customWidth="1"/>
    <col min="10772" max="10772" width="0.28515625" style="1" customWidth="1"/>
    <col min="10773" max="10774" width="9.140625" style="1"/>
    <col min="10775" max="10775" width="9.140625" style="1" customWidth="1"/>
    <col min="10776" max="11008" width="9.140625" style="1"/>
    <col min="11009" max="11009" width="0.28515625" style="1" customWidth="1"/>
    <col min="11010" max="11010" width="1.7109375" style="1" customWidth="1"/>
    <col min="11011" max="11011" width="2.7109375" style="1" customWidth="1"/>
    <col min="11012" max="11012" width="13.5703125" style="1" customWidth="1"/>
    <col min="11013" max="11013" width="6" style="1" customWidth="1"/>
    <col min="11014" max="11014" width="3.85546875" style="1" customWidth="1"/>
    <col min="11015" max="11026" width="10.140625" style="1" customWidth="1"/>
    <col min="11027" max="11027" width="10.140625" style="1" bestFit="1" customWidth="1"/>
    <col min="11028" max="11028" width="0.28515625" style="1" customWidth="1"/>
    <col min="11029" max="11030" width="9.140625" style="1"/>
    <col min="11031" max="11031" width="9.140625" style="1" customWidth="1"/>
    <col min="11032" max="11264" width="9.140625" style="1"/>
    <col min="11265" max="11265" width="0.28515625" style="1" customWidth="1"/>
    <col min="11266" max="11266" width="1.7109375" style="1" customWidth="1"/>
    <col min="11267" max="11267" width="2.7109375" style="1" customWidth="1"/>
    <col min="11268" max="11268" width="13.5703125" style="1" customWidth="1"/>
    <col min="11269" max="11269" width="6" style="1" customWidth="1"/>
    <col min="11270" max="11270" width="3.85546875" style="1" customWidth="1"/>
    <col min="11271" max="11282" width="10.140625" style="1" customWidth="1"/>
    <col min="11283" max="11283" width="10.140625" style="1" bestFit="1" customWidth="1"/>
    <col min="11284" max="11284" width="0.28515625" style="1" customWidth="1"/>
    <col min="11285" max="11286" width="9.140625" style="1"/>
    <col min="11287" max="11287" width="9.140625" style="1" customWidth="1"/>
    <col min="11288" max="11520" width="9.140625" style="1"/>
    <col min="11521" max="11521" width="0.28515625" style="1" customWidth="1"/>
    <col min="11522" max="11522" width="1.7109375" style="1" customWidth="1"/>
    <col min="11523" max="11523" width="2.7109375" style="1" customWidth="1"/>
    <col min="11524" max="11524" width="13.5703125" style="1" customWidth="1"/>
    <col min="11525" max="11525" width="6" style="1" customWidth="1"/>
    <col min="11526" max="11526" width="3.85546875" style="1" customWidth="1"/>
    <col min="11527" max="11538" width="10.140625" style="1" customWidth="1"/>
    <col min="11539" max="11539" width="10.140625" style="1" bestFit="1" customWidth="1"/>
    <col min="11540" max="11540" width="0.28515625" style="1" customWidth="1"/>
    <col min="11541" max="11542" width="9.140625" style="1"/>
    <col min="11543" max="11543" width="9.140625" style="1" customWidth="1"/>
    <col min="11544" max="11776" width="9.140625" style="1"/>
    <col min="11777" max="11777" width="0.28515625" style="1" customWidth="1"/>
    <col min="11778" max="11778" width="1.7109375" style="1" customWidth="1"/>
    <col min="11779" max="11779" width="2.7109375" style="1" customWidth="1"/>
    <col min="11780" max="11780" width="13.5703125" style="1" customWidth="1"/>
    <col min="11781" max="11781" width="6" style="1" customWidth="1"/>
    <col min="11782" max="11782" width="3.85546875" style="1" customWidth="1"/>
    <col min="11783" max="11794" width="10.140625" style="1" customWidth="1"/>
    <col min="11795" max="11795" width="10.140625" style="1" bestFit="1" customWidth="1"/>
    <col min="11796" max="11796" width="0.28515625" style="1" customWidth="1"/>
    <col min="11797" max="11798" width="9.140625" style="1"/>
    <col min="11799" max="11799" width="9.140625" style="1" customWidth="1"/>
    <col min="11800" max="12032" width="9.140625" style="1"/>
    <col min="12033" max="12033" width="0.28515625" style="1" customWidth="1"/>
    <col min="12034" max="12034" width="1.7109375" style="1" customWidth="1"/>
    <col min="12035" max="12035" width="2.7109375" style="1" customWidth="1"/>
    <col min="12036" max="12036" width="13.5703125" style="1" customWidth="1"/>
    <col min="12037" max="12037" width="6" style="1" customWidth="1"/>
    <col min="12038" max="12038" width="3.85546875" style="1" customWidth="1"/>
    <col min="12039" max="12050" width="10.140625" style="1" customWidth="1"/>
    <col min="12051" max="12051" width="10.140625" style="1" bestFit="1" customWidth="1"/>
    <col min="12052" max="12052" width="0.28515625" style="1" customWidth="1"/>
    <col min="12053" max="12054" width="9.140625" style="1"/>
    <col min="12055" max="12055" width="9.140625" style="1" customWidth="1"/>
    <col min="12056" max="12288" width="9.140625" style="1"/>
    <col min="12289" max="12289" width="0.28515625" style="1" customWidth="1"/>
    <col min="12290" max="12290" width="1.7109375" style="1" customWidth="1"/>
    <col min="12291" max="12291" width="2.7109375" style="1" customWidth="1"/>
    <col min="12292" max="12292" width="13.5703125" style="1" customWidth="1"/>
    <col min="12293" max="12293" width="6" style="1" customWidth="1"/>
    <col min="12294" max="12294" width="3.85546875" style="1" customWidth="1"/>
    <col min="12295" max="12306" width="10.140625" style="1" customWidth="1"/>
    <col min="12307" max="12307" width="10.140625" style="1" bestFit="1" customWidth="1"/>
    <col min="12308" max="12308" width="0.28515625" style="1" customWidth="1"/>
    <col min="12309" max="12310" width="9.140625" style="1"/>
    <col min="12311" max="12311" width="9.140625" style="1" customWidth="1"/>
    <col min="12312" max="12544" width="9.140625" style="1"/>
    <col min="12545" max="12545" width="0.28515625" style="1" customWidth="1"/>
    <col min="12546" max="12546" width="1.7109375" style="1" customWidth="1"/>
    <col min="12547" max="12547" width="2.7109375" style="1" customWidth="1"/>
    <col min="12548" max="12548" width="13.5703125" style="1" customWidth="1"/>
    <col min="12549" max="12549" width="6" style="1" customWidth="1"/>
    <col min="12550" max="12550" width="3.85546875" style="1" customWidth="1"/>
    <col min="12551" max="12562" width="10.140625" style="1" customWidth="1"/>
    <col min="12563" max="12563" width="10.140625" style="1" bestFit="1" customWidth="1"/>
    <col min="12564" max="12564" width="0.28515625" style="1" customWidth="1"/>
    <col min="12565" max="12566" width="9.140625" style="1"/>
    <col min="12567" max="12567" width="9.140625" style="1" customWidth="1"/>
    <col min="12568" max="12800" width="9.140625" style="1"/>
    <col min="12801" max="12801" width="0.28515625" style="1" customWidth="1"/>
    <col min="12802" max="12802" width="1.7109375" style="1" customWidth="1"/>
    <col min="12803" max="12803" width="2.7109375" style="1" customWidth="1"/>
    <col min="12804" max="12804" width="13.5703125" style="1" customWidth="1"/>
    <col min="12805" max="12805" width="6" style="1" customWidth="1"/>
    <col min="12806" max="12806" width="3.85546875" style="1" customWidth="1"/>
    <col min="12807" max="12818" width="10.140625" style="1" customWidth="1"/>
    <col min="12819" max="12819" width="10.140625" style="1" bestFit="1" customWidth="1"/>
    <col min="12820" max="12820" width="0.28515625" style="1" customWidth="1"/>
    <col min="12821" max="12822" width="9.140625" style="1"/>
    <col min="12823" max="12823" width="9.140625" style="1" customWidth="1"/>
    <col min="12824" max="13056" width="9.140625" style="1"/>
    <col min="13057" max="13057" width="0.28515625" style="1" customWidth="1"/>
    <col min="13058" max="13058" width="1.7109375" style="1" customWidth="1"/>
    <col min="13059" max="13059" width="2.7109375" style="1" customWidth="1"/>
    <col min="13060" max="13060" width="13.5703125" style="1" customWidth="1"/>
    <col min="13061" max="13061" width="6" style="1" customWidth="1"/>
    <col min="13062" max="13062" width="3.85546875" style="1" customWidth="1"/>
    <col min="13063" max="13074" width="10.140625" style="1" customWidth="1"/>
    <col min="13075" max="13075" width="10.140625" style="1" bestFit="1" customWidth="1"/>
    <col min="13076" max="13076" width="0.28515625" style="1" customWidth="1"/>
    <col min="13077" max="13078" width="9.140625" style="1"/>
    <col min="13079" max="13079" width="9.140625" style="1" customWidth="1"/>
    <col min="13080" max="13312" width="9.140625" style="1"/>
    <col min="13313" max="13313" width="0.28515625" style="1" customWidth="1"/>
    <col min="13314" max="13314" width="1.7109375" style="1" customWidth="1"/>
    <col min="13315" max="13315" width="2.7109375" style="1" customWidth="1"/>
    <col min="13316" max="13316" width="13.5703125" style="1" customWidth="1"/>
    <col min="13317" max="13317" width="6" style="1" customWidth="1"/>
    <col min="13318" max="13318" width="3.85546875" style="1" customWidth="1"/>
    <col min="13319" max="13330" width="10.140625" style="1" customWidth="1"/>
    <col min="13331" max="13331" width="10.140625" style="1" bestFit="1" customWidth="1"/>
    <col min="13332" max="13332" width="0.28515625" style="1" customWidth="1"/>
    <col min="13333" max="13334" width="9.140625" style="1"/>
    <col min="13335" max="13335" width="9.140625" style="1" customWidth="1"/>
    <col min="13336" max="13568" width="9.140625" style="1"/>
    <col min="13569" max="13569" width="0.28515625" style="1" customWidth="1"/>
    <col min="13570" max="13570" width="1.7109375" style="1" customWidth="1"/>
    <col min="13571" max="13571" width="2.7109375" style="1" customWidth="1"/>
    <col min="13572" max="13572" width="13.5703125" style="1" customWidth="1"/>
    <col min="13573" max="13573" width="6" style="1" customWidth="1"/>
    <col min="13574" max="13574" width="3.85546875" style="1" customWidth="1"/>
    <col min="13575" max="13586" width="10.140625" style="1" customWidth="1"/>
    <col min="13587" max="13587" width="10.140625" style="1" bestFit="1" customWidth="1"/>
    <col min="13588" max="13588" width="0.28515625" style="1" customWidth="1"/>
    <col min="13589" max="13590" width="9.140625" style="1"/>
    <col min="13591" max="13591" width="9.140625" style="1" customWidth="1"/>
    <col min="13592" max="13824" width="9.140625" style="1"/>
    <col min="13825" max="13825" width="0.28515625" style="1" customWidth="1"/>
    <col min="13826" max="13826" width="1.7109375" style="1" customWidth="1"/>
    <col min="13827" max="13827" width="2.7109375" style="1" customWidth="1"/>
    <col min="13828" max="13828" width="13.5703125" style="1" customWidth="1"/>
    <col min="13829" max="13829" width="6" style="1" customWidth="1"/>
    <col min="13830" max="13830" width="3.85546875" style="1" customWidth="1"/>
    <col min="13831" max="13842" width="10.140625" style="1" customWidth="1"/>
    <col min="13843" max="13843" width="10.140625" style="1" bestFit="1" customWidth="1"/>
    <col min="13844" max="13844" width="0.28515625" style="1" customWidth="1"/>
    <col min="13845" max="13846" width="9.140625" style="1"/>
    <col min="13847" max="13847" width="9.140625" style="1" customWidth="1"/>
    <col min="13848" max="14080" width="9.140625" style="1"/>
    <col min="14081" max="14081" width="0.28515625" style="1" customWidth="1"/>
    <col min="14082" max="14082" width="1.7109375" style="1" customWidth="1"/>
    <col min="14083" max="14083" width="2.7109375" style="1" customWidth="1"/>
    <col min="14084" max="14084" width="13.5703125" style="1" customWidth="1"/>
    <col min="14085" max="14085" width="6" style="1" customWidth="1"/>
    <col min="14086" max="14086" width="3.85546875" style="1" customWidth="1"/>
    <col min="14087" max="14098" width="10.140625" style="1" customWidth="1"/>
    <col min="14099" max="14099" width="10.140625" style="1" bestFit="1" customWidth="1"/>
    <col min="14100" max="14100" width="0.28515625" style="1" customWidth="1"/>
    <col min="14101" max="14102" width="9.140625" style="1"/>
    <col min="14103" max="14103" width="9.140625" style="1" customWidth="1"/>
    <col min="14104" max="14336" width="9.140625" style="1"/>
    <col min="14337" max="14337" width="0.28515625" style="1" customWidth="1"/>
    <col min="14338" max="14338" width="1.7109375" style="1" customWidth="1"/>
    <col min="14339" max="14339" width="2.7109375" style="1" customWidth="1"/>
    <col min="14340" max="14340" width="13.5703125" style="1" customWidth="1"/>
    <col min="14341" max="14341" width="6" style="1" customWidth="1"/>
    <col min="14342" max="14342" width="3.85546875" style="1" customWidth="1"/>
    <col min="14343" max="14354" width="10.140625" style="1" customWidth="1"/>
    <col min="14355" max="14355" width="10.140625" style="1" bestFit="1" customWidth="1"/>
    <col min="14356" max="14356" width="0.28515625" style="1" customWidth="1"/>
    <col min="14357" max="14358" width="9.140625" style="1"/>
    <col min="14359" max="14359" width="9.140625" style="1" customWidth="1"/>
    <col min="14360" max="14592" width="9.140625" style="1"/>
    <col min="14593" max="14593" width="0.28515625" style="1" customWidth="1"/>
    <col min="14594" max="14594" width="1.7109375" style="1" customWidth="1"/>
    <col min="14595" max="14595" width="2.7109375" style="1" customWidth="1"/>
    <col min="14596" max="14596" width="13.5703125" style="1" customWidth="1"/>
    <col min="14597" max="14597" width="6" style="1" customWidth="1"/>
    <col min="14598" max="14598" width="3.85546875" style="1" customWidth="1"/>
    <col min="14599" max="14610" width="10.140625" style="1" customWidth="1"/>
    <col min="14611" max="14611" width="10.140625" style="1" bestFit="1" customWidth="1"/>
    <col min="14612" max="14612" width="0.28515625" style="1" customWidth="1"/>
    <col min="14613" max="14614" width="9.140625" style="1"/>
    <col min="14615" max="14615" width="9.140625" style="1" customWidth="1"/>
    <col min="14616" max="14848" width="9.140625" style="1"/>
    <col min="14849" max="14849" width="0.28515625" style="1" customWidth="1"/>
    <col min="14850" max="14850" width="1.7109375" style="1" customWidth="1"/>
    <col min="14851" max="14851" width="2.7109375" style="1" customWidth="1"/>
    <col min="14852" max="14852" width="13.5703125" style="1" customWidth="1"/>
    <col min="14853" max="14853" width="6" style="1" customWidth="1"/>
    <col min="14854" max="14854" width="3.85546875" style="1" customWidth="1"/>
    <col min="14855" max="14866" width="10.140625" style="1" customWidth="1"/>
    <col min="14867" max="14867" width="10.140625" style="1" bestFit="1" customWidth="1"/>
    <col min="14868" max="14868" width="0.28515625" style="1" customWidth="1"/>
    <col min="14869" max="14870" width="9.140625" style="1"/>
    <col min="14871" max="14871" width="9.140625" style="1" customWidth="1"/>
    <col min="14872" max="15104" width="9.140625" style="1"/>
    <col min="15105" max="15105" width="0.28515625" style="1" customWidth="1"/>
    <col min="15106" max="15106" width="1.7109375" style="1" customWidth="1"/>
    <col min="15107" max="15107" width="2.7109375" style="1" customWidth="1"/>
    <col min="15108" max="15108" width="13.5703125" style="1" customWidth="1"/>
    <col min="15109" max="15109" width="6" style="1" customWidth="1"/>
    <col min="15110" max="15110" width="3.85546875" style="1" customWidth="1"/>
    <col min="15111" max="15122" width="10.140625" style="1" customWidth="1"/>
    <col min="15123" max="15123" width="10.140625" style="1" bestFit="1" customWidth="1"/>
    <col min="15124" max="15124" width="0.28515625" style="1" customWidth="1"/>
    <col min="15125" max="15126" width="9.140625" style="1"/>
    <col min="15127" max="15127" width="9.140625" style="1" customWidth="1"/>
    <col min="15128" max="15360" width="9.140625" style="1"/>
    <col min="15361" max="15361" width="0.28515625" style="1" customWidth="1"/>
    <col min="15362" max="15362" width="1.7109375" style="1" customWidth="1"/>
    <col min="15363" max="15363" width="2.7109375" style="1" customWidth="1"/>
    <col min="15364" max="15364" width="13.5703125" style="1" customWidth="1"/>
    <col min="15365" max="15365" width="6" style="1" customWidth="1"/>
    <col min="15366" max="15366" width="3.85546875" style="1" customWidth="1"/>
    <col min="15367" max="15378" width="10.140625" style="1" customWidth="1"/>
    <col min="15379" max="15379" width="10.140625" style="1" bestFit="1" customWidth="1"/>
    <col min="15380" max="15380" width="0.28515625" style="1" customWidth="1"/>
    <col min="15381" max="15382" width="9.140625" style="1"/>
    <col min="15383" max="15383" width="9.140625" style="1" customWidth="1"/>
    <col min="15384" max="15616" width="9.140625" style="1"/>
    <col min="15617" max="15617" width="0.28515625" style="1" customWidth="1"/>
    <col min="15618" max="15618" width="1.7109375" style="1" customWidth="1"/>
    <col min="15619" max="15619" width="2.7109375" style="1" customWidth="1"/>
    <col min="15620" max="15620" width="13.5703125" style="1" customWidth="1"/>
    <col min="15621" max="15621" width="6" style="1" customWidth="1"/>
    <col min="15622" max="15622" width="3.85546875" style="1" customWidth="1"/>
    <col min="15623" max="15634" width="10.140625" style="1" customWidth="1"/>
    <col min="15635" max="15635" width="10.140625" style="1" bestFit="1" customWidth="1"/>
    <col min="15636" max="15636" width="0.28515625" style="1" customWidth="1"/>
    <col min="15637" max="15638" width="9.140625" style="1"/>
    <col min="15639" max="15639" width="9.140625" style="1" customWidth="1"/>
    <col min="15640" max="15872" width="9.140625" style="1"/>
    <col min="15873" max="15873" width="0.28515625" style="1" customWidth="1"/>
    <col min="15874" max="15874" width="1.7109375" style="1" customWidth="1"/>
    <col min="15875" max="15875" width="2.7109375" style="1" customWidth="1"/>
    <col min="15876" max="15876" width="13.5703125" style="1" customWidth="1"/>
    <col min="15877" max="15877" width="6" style="1" customWidth="1"/>
    <col min="15878" max="15878" width="3.85546875" style="1" customWidth="1"/>
    <col min="15879" max="15890" width="10.140625" style="1" customWidth="1"/>
    <col min="15891" max="15891" width="10.140625" style="1" bestFit="1" customWidth="1"/>
    <col min="15892" max="15892" width="0.28515625" style="1" customWidth="1"/>
    <col min="15893" max="15894" width="9.140625" style="1"/>
    <col min="15895" max="15895" width="9.140625" style="1" customWidth="1"/>
    <col min="15896" max="16128" width="9.140625" style="1"/>
    <col min="16129" max="16129" width="0.28515625" style="1" customWidth="1"/>
    <col min="16130" max="16130" width="1.7109375" style="1" customWidth="1"/>
    <col min="16131" max="16131" width="2.7109375" style="1" customWidth="1"/>
    <col min="16132" max="16132" width="13.5703125" style="1" customWidth="1"/>
    <col min="16133" max="16133" width="6" style="1" customWidth="1"/>
    <col min="16134" max="16134" width="3.85546875" style="1" customWidth="1"/>
    <col min="16135" max="16146" width="10.140625" style="1" customWidth="1"/>
    <col min="16147" max="16147" width="10.140625" style="1" bestFit="1" customWidth="1"/>
    <col min="16148" max="16148" width="0.28515625" style="1" customWidth="1"/>
    <col min="16149" max="16150" width="9.140625" style="1"/>
    <col min="16151" max="16151" width="9.140625" style="1" customWidth="1"/>
    <col min="16152" max="16384" width="9.140625" style="1"/>
  </cols>
  <sheetData>
    <row r="1" spans="1:19" ht="1.5" customHeight="1"/>
    <row r="2" spans="1:19">
      <c r="B2" s="2" t="str">
        <f>[1]Inc1!B3</f>
        <v xml:space="preserve"> Client Name:</v>
      </c>
      <c r="C2" s="3"/>
      <c r="D2" s="3"/>
      <c r="E2" s="3"/>
      <c r="F2" s="3"/>
      <c r="G2" s="4" t="str">
        <f>IF(ISTEXT([1]Inc1!G3),+[1]Inc1!G3," ")</f>
        <v>Client Name</v>
      </c>
      <c r="H2" s="3"/>
      <c r="I2" s="3"/>
      <c r="J2" s="4" t="str">
        <f>[1]Inc1!J3</f>
        <v>The Vermont Small Business Development Center has prepared these</v>
      </c>
      <c r="K2" s="3"/>
      <c r="L2" s="3"/>
      <c r="M2" s="3"/>
      <c r="N2" s="3"/>
      <c r="O2" s="3"/>
      <c r="P2" s="3"/>
      <c r="Q2" s="3"/>
      <c r="R2" s="3"/>
      <c r="S2" s="5"/>
    </row>
    <row r="3" spans="1:19">
      <c r="B3" s="6" t="str">
        <f>[1]Inc1!B4</f>
        <v xml:space="preserve"> FINANCIAL STATEMENT:  </v>
      </c>
      <c r="C3" s="7"/>
      <c r="D3" s="7"/>
      <c r="E3" s="7"/>
      <c r="F3" s="7"/>
      <c r="G3" s="8" t="s">
        <v>0</v>
      </c>
      <c r="H3" s="7"/>
      <c r="I3" s="7"/>
      <c r="J3" s="9" t="str">
        <f>[1]Inc1!J4</f>
        <v>financial projections from information communicated by the Client.</v>
      </c>
      <c r="K3" s="7"/>
      <c r="L3" s="7"/>
      <c r="M3" s="7"/>
      <c r="N3" s="7"/>
      <c r="O3" s="7"/>
      <c r="P3" s="7"/>
      <c r="Q3" s="7"/>
      <c r="R3" s="7"/>
      <c r="S3" s="10"/>
    </row>
    <row r="4" spans="1:19">
      <c r="B4" s="6" t="str">
        <f>[1]Inc1!B5</f>
        <v xml:space="preserve"> Date Prepared</v>
      </c>
      <c r="C4" s="7"/>
      <c r="D4" s="7"/>
      <c r="E4" s="7"/>
      <c r="F4" s="7"/>
      <c r="G4" s="11" t="str">
        <f>[1]Inc1!G5</f>
        <v>Date</v>
      </c>
      <c r="H4" s="7"/>
      <c r="I4" s="7"/>
      <c r="J4" s="9" t="str">
        <f>[1]Inc1!J5</f>
        <v>We are not licensed by the state of Vermont to practice Public Accounting</v>
      </c>
      <c r="K4" s="7"/>
      <c r="L4" s="7"/>
      <c r="M4" s="7"/>
      <c r="N4" s="7"/>
      <c r="O4" s="7"/>
      <c r="P4" s="7"/>
      <c r="Q4" s="7"/>
      <c r="R4" s="7"/>
      <c r="S4" s="10"/>
    </row>
    <row r="5" spans="1:19">
      <c r="B5" s="6"/>
      <c r="C5" s="7"/>
      <c r="D5" s="7"/>
      <c r="E5" s="7"/>
      <c r="F5" s="7"/>
      <c r="G5" s="7"/>
      <c r="H5" s="7"/>
      <c r="I5" s="7"/>
      <c r="J5" s="9" t="str">
        <f>[1]Inc1!J6</f>
        <v>and can therefore give no opinion or assurance on the statements.</v>
      </c>
      <c r="K5" s="7"/>
      <c r="L5" s="7"/>
      <c r="M5" s="7"/>
      <c r="N5" s="7"/>
      <c r="O5" s="7"/>
      <c r="P5" s="7"/>
      <c r="Q5" s="7"/>
      <c r="R5" s="7"/>
      <c r="S5" s="10"/>
    </row>
    <row r="6" spans="1:19">
      <c r="B6" s="12"/>
      <c r="C6" s="13"/>
      <c r="D6" s="13"/>
      <c r="E6" s="13"/>
      <c r="F6" s="13"/>
      <c r="G6" s="13"/>
      <c r="H6" s="13"/>
      <c r="I6" s="13"/>
      <c r="J6" s="13"/>
      <c r="K6" s="13"/>
      <c r="L6" s="13"/>
      <c r="M6" s="13"/>
      <c r="N6" s="13"/>
      <c r="O6" s="13"/>
      <c r="P6" s="13"/>
      <c r="Q6" s="13"/>
      <c r="R6" s="13"/>
      <c r="S6" s="14"/>
    </row>
    <row r="7" spans="1:19">
      <c r="B7" s="15"/>
      <c r="C7" s="16" t="s">
        <v>1</v>
      </c>
      <c r="D7" s="17"/>
      <c r="E7" s="17"/>
      <c r="F7" s="18" t="s">
        <v>2</v>
      </c>
      <c r="G7" s="72">
        <v>41957</v>
      </c>
      <c r="H7" s="20">
        <f>[1]Inc1!H10</f>
        <v>40223.416666666664</v>
      </c>
      <c r="I7" s="20">
        <f>[1]Inc1!I10</f>
        <v>40253.833333333328</v>
      </c>
      <c r="J7" s="20">
        <f>[1]Inc1!J10</f>
        <v>40284.249999999993</v>
      </c>
      <c r="K7" s="20">
        <f>[1]Inc1!K10</f>
        <v>40314.666666666657</v>
      </c>
      <c r="L7" s="20">
        <f>[1]Inc1!L10</f>
        <v>40345.083333333321</v>
      </c>
      <c r="M7" s="20">
        <f>[1]Inc1!M10</f>
        <v>40375.499999999985</v>
      </c>
      <c r="N7" s="20">
        <f>[1]Inc1!N10</f>
        <v>40405.91666666665</v>
      </c>
      <c r="O7" s="20">
        <f>[1]Inc1!O10</f>
        <v>40436.333333333314</v>
      </c>
      <c r="P7" s="20">
        <f>[1]Inc1!P10</f>
        <v>40466.749999999978</v>
      </c>
      <c r="Q7" s="20">
        <f>[1]Inc1!Q10</f>
        <v>40497.166666666642</v>
      </c>
      <c r="R7" s="20">
        <f>[1]Inc1!R10</f>
        <v>40527.583333333307</v>
      </c>
      <c r="S7" s="21" t="s">
        <v>3</v>
      </c>
    </row>
    <row r="8" spans="1:19">
      <c r="B8" s="22"/>
      <c r="C8" s="75" t="s">
        <v>4</v>
      </c>
      <c r="D8" s="76"/>
      <c r="E8" s="76"/>
      <c r="F8" s="77"/>
      <c r="G8" s="24"/>
      <c r="H8" s="25"/>
      <c r="I8" s="25"/>
      <c r="J8" s="25"/>
      <c r="K8" s="25"/>
      <c r="L8" s="25"/>
      <c r="M8" s="25"/>
      <c r="N8" s="25"/>
      <c r="O8" s="25"/>
      <c r="P8" s="25"/>
      <c r="Q8" s="25"/>
      <c r="R8" s="24"/>
      <c r="S8" s="26"/>
    </row>
    <row r="9" spans="1:19">
      <c r="B9" s="22"/>
      <c r="C9" s="76"/>
      <c r="D9" s="75" t="s">
        <v>5</v>
      </c>
      <c r="E9" s="76"/>
      <c r="F9" s="77"/>
      <c r="G9" s="73">
        <f>[1]AR!F8</f>
        <v>0</v>
      </c>
      <c r="H9" s="24">
        <f>[1]AR!G8</f>
        <v>0</v>
      </c>
      <c r="I9" s="24">
        <f>[1]AR!H8</f>
        <v>0</v>
      </c>
      <c r="J9" s="24">
        <f>[1]AR!I8</f>
        <v>0</v>
      </c>
      <c r="K9" s="24">
        <f>[1]AR!J8</f>
        <v>0</v>
      </c>
      <c r="L9" s="24">
        <f>[1]AR!K8</f>
        <v>0</v>
      </c>
      <c r="M9" s="24">
        <f>[1]AR!L8</f>
        <v>0</v>
      </c>
      <c r="N9" s="24">
        <f>[1]AR!M8</f>
        <v>0</v>
      </c>
      <c r="O9" s="24">
        <f>[1]AR!N8</f>
        <v>0</v>
      </c>
      <c r="P9" s="24">
        <f>[1]AR!O8</f>
        <v>0</v>
      </c>
      <c r="Q9" s="24">
        <f>[1]AR!P8</f>
        <v>0</v>
      </c>
      <c r="R9" s="24">
        <f>[1]AR!Q8</f>
        <v>0</v>
      </c>
      <c r="S9" s="27">
        <f t="shared" ref="S9:S14" si="0">SUM(G9:R9)</f>
        <v>0</v>
      </c>
    </row>
    <row r="10" spans="1:19">
      <c r="B10" s="22"/>
      <c r="C10" s="76"/>
      <c r="D10" s="75" t="s">
        <v>6</v>
      </c>
      <c r="E10" s="76"/>
      <c r="F10" s="77"/>
      <c r="G10" s="73">
        <f>[1]AR!F15-[1]AR!F8</f>
        <v>0</v>
      </c>
      <c r="H10" s="24">
        <f>[1]AR!G15-[1]AR!G8</f>
        <v>0</v>
      </c>
      <c r="I10" s="24">
        <f>[1]AR!H15-[1]AR!H8</f>
        <v>0</v>
      </c>
      <c r="J10" s="24">
        <f>[1]AR!I15-[1]AR!I8</f>
        <v>0</v>
      </c>
      <c r="K10" s="24">
        <f>[1]AR!J15-[1]AR!J8</f>
        <v>0</v>
      </c>
      <c r="L10" s="24">
        <f>[1]AR!K15-[1]AR!K8</f>
        <v>0</v>
      </c>
      <c r="M10" s="24">
        <f>[1]AR!L15-[1]AR!L8</f>
        <v>0</v>
      </c>
      <c r="N10" s="24">
        <f>[1]AR!M15-[1]AR!M8</f>
        <v>0</v>
      </c>
      <c r="O10" s="24">
        <f>[1]AR!N15-[1]AR!N8</f>
        <v>0</v>
      </c>
      <c r="P10" s="24">
        <f>[1]AR!O15-[1]AR!O8</f>
        <v>0</v>
      </c>
      <c r="Q10" s="24">
        <f>[1]AR!P15-[1]AR!P8</f>
        <v>0</v>
      </c>
      <c r="R10" s="24">
        <f>[1]AR!Q15-[1]AR!Q8</f>
        <v>0</v>
      </c>
      <c r="S10" s="27">
        <f t="shared" si="0"/>
        <v>0</v>
      </c>
    </row>
    <row r="11" spans="1:19" ht="12.75" customHeight="1">
      <c r="B11" s="22"/>
      <c r="C11" s="76"/>
      <c r="D11" s="75" t="s">
        <v>7</v>
      </c>
      <c r="E11" s="76"/>
      <c r="F11" s="77"/>
      <c r="G11" s="73">
        <f>IF($I80="y",[1]Prot!C8,0)</f>
        <v>0</v>
      </c>
      <c r="H11" s="24">
        <f>IF($I80="y",[1]Prot!D8,0)</f>
        <v>0</v>
      </c>
      <c r="I11" s="24">
        <f>IF($I80="y",[1]Prot!E8,0)</f>
        <v>0</v>
      </c>
      <c r="J11" s="24">
        <f>IF($I80="y",[1]Prot!F8,0)</f>
        <v>0</v>
      </c>
      <c r="K11" s="24">
        <f>IF($I80="y",[1]Prot!G8,0)</f>
        <v>0</v>
      </c>
      <c r="L11" s="24">
        <f>IF($I80="y",[1]Prot!H8,0)</f>
        <v>0</v>
      </c>
      <c r="M11" s="24">
        <f>IF($I80="y",[1]Prot!I8,0)</f>
        <v>0</v>
      </c>
      <c r="N11" s="24">
        <f>IF($I80="y",[1]Prot!J8,0)</f>
        <v>0</v>
      </c>
      <c r="O11" s="24">
        <f>IF($I80="y",[1]Prot!K8,0)</f>
        <v>0</v>
      </c>
      <c r="P11" s="24">
        <f>IF($I80="y",[1]Prot!L8,0)</f>
        <v>0</v>
      </c>
      <c r="Q11" s="24">
        <f>IF($I80="y",[1]Prot!M8,0)</f>
        <v>0</v>
      </c>
      <c r="R11" s="24">
        <f>IF($I80="y",[1]Prot!N8,0)</f>
        <v>0</v>
      </c>
      <c r="S11" s="27">
        <f>SUM(G11:R11)</f>
        <v>0</v>
      </c>
    </row>
    <row r="12" spans="1:19" ht="12.75" customHeight="1">
      <c r="A12" s="28">
        <f>ABS(G12)+ABS(H12)+ABS(I12)+ABS(J12)+ABS(K12)+ABS(L12)+ABS(M12)+ABS(N12)+ABS(O12)+ABS(P12)+ABS(Q12)+ABS(R12)+ABS([1]CF2!G12)+ABS([1]CF2!H12)+ABS([1]CF2!I12)+ABS([1]CF2!J12)+ABS([1]CF2!K12)+ABS([1]CF2!L12)+ABS([1]CF2!M12)+ABS([1]CF2!N12)+ABS([1]CF2!O12)+ABS([1]CF2!P12)+ABS([1]CF2!Q12)+ABS([1]CF2!R12)++ABS([1]CF3!G12)+ABS([1]CF3!H12)+ABS([1]CF3!I12)+ABS([1]CF3!J12)+ABS([1]CF3!K12)+ABS([1]CF3!L12)+ABS([1]CF3!M12)+ABS([1]CF3!N12)+ABS([1]CF3!O12)+ABS([1]CF3!P12)+ABS([1]CF3!Q12)+ABS([1]CF3!R12)+ABS([1]CF4!G12)+ABS([1]CF4!H12)+ABS([1]CF4!I12)+ABS([1]CF4!J12)+ABS([1]CF4!K12)+ABS([1]CF4!L12)+ABS([1]CF4!M12)+ABS([1]CF4!N12)+ABS([1]CF4!O12)+ABS([1]CF4!P12)+ABS([1]CF4!Q12)+ABS([1]CF4!R12)+ABS([1]CF5!G12)+ABS([1]CF5!H12)+ABS([1]CF5!I12)+ABS([1]CF5!J12)+ABS([1]CF5!K12)+ABS([1]CF5!L12)+ABS([1]CF5!M12)+ABS([1]CF5!N12)+ABS([1]CF5!O12)+ABS([1]CF5!P12)+ABS([1]CF5!Q12)+ABS([1]CF5!R12)</f>
        <v>0</v>
      </c>
      <c r="B12" s="22"/>
      <c r="C12" s="76"/>
      <c r="D12" s="75" t="s">
        <v>8</v>
      </c>
      <c r="E12" s="76"/>
      <c r="F12" s="77"/>
      <c r="G12" s="73">
        <f>SUM([1]BS1!H22:H23)-SUM([1]BS1!G22:G23)</f>
        <v>0</v>
      </c>
      <c r="H12" s="24">
        <f>SUM([1]BS1!I22:I23)-SUM([1]BS1!H22:H23)</f>
        <v>0</v>
      </c>
      <c r="I12" s="24">
        <f>SUM([1]BS1!J22:J23)-SUM([1]BS1!I22:I23)</f>
        <v>0</v>
      </c>
      <c r="J12" s="24">
        <f>SUM([1]BS1!K22:K23)-SUM([1]BS1!J22:J23)</f>
        <v>0</v>
      </c>
      <c r="K12" s="24">
        <f>SUM([1]BS1!L22:L23)-SUM([1]BS1!K22:K23)</f>
        <v>0</v>
      </c>
      <c r="L12" s="24">
        <f>SUM([1]BS1!M22:M23)-SUM([1]BS1!L22:L23)</f>
        <v>0</v>
      </c>
      <c r="M12" s="24">
        <f>SUM([1]BS1!N22:N23)-SUM([1]BS1!M22:M23)</f>
        <v>0</v>
      </c>
      <c r="N12" s="24">
        <f>SUM([1]BS1!O22:O23)-SUM([1]BS1!N22:N23)</f>
        <v>0</v>
      </c>
      <c r="O12" s="24">
        <f>SUM([1]BS1!P22:P23)-SUM([1]BS1!O22:O23)</f>
        <v>0</v>
      </c>
      <c r="P12" s="24">
        <f>SUM([1]BS1!Q22:Q23)-SUM([1]BS1!P22:P23)</f>
        <v>0</v>
      </c>
      <c r="Q12" s="24">
        <f>SUM([1]BS1!R22:R23)-SUM([1]BS1!Q22:Q23)</f>
        <v>0</v>
      </c>
      <c r="R12" s="24">
        <f>SUM([1]BS1!S22:S23)-SUM([1]BS1!R22:R23)</f>
        <v>0</v>
      </c>
      <c r="S12" s="27">
        <f t="shared" si="0"/>
        <v>0</v>
      </c>
    </row>
    <row r="13" spans="1:19" ht="12.75" customHeight="1">
      <c r="A13" s="28">
        <f>ABS(G13)+ABS(H13)+ABS(I13)+ABS(J13)+ABS(K13)+ABS(L13)+ABS(M13)+ABS(N13)+ABS(O13)+ABS(P13)+ABS(Q13)+ABS(R13)+ABS([1]CF2!G13)+ABS([1]CF2!H13)+ABS([1]CF2!I13)+ABS([1]CF2!J13)+ABS([1]CF2!K13)+ABS([1]CF2!L13)+ABS([1]CF2!M13)+ABS([1]CF2!N13)+ABS([1]CF2!O13)+ABS([1]CF2!P13)+ABS([1]CF2!Q13)+ABS([1]CF2!R13)++ABS([1]CF3!G13)+ABS([1]CF3!H13)+ABS([1]CF3!I13)+ABS([1]CF3!J13)+ABS([1]CF3!K13)+ABS([1]CF3!L13)+ABS([1]CF3!M13)+ABS([1]CF3!N13)+ABS([1]CF3!O13)+ABS([1]CF3!P13)+ABS([1]CF3!Q13)+ABS([1]CF3!R13)+ABS([1]CF4!G13)+ABS([1]CF4!H13)+ABS([1]CF4!I13)+ABS([1]CF4!J13)+ABS([1]CF4!K13)+ABS([1]CF4!L13)+ABS([1]CF4!M13)+ABS([1]CF4!N13)+ABS([1]CF4!O13)+ABS([1]CF4!P13)+ABS([1]CF4!Q13)+ABS([1]CF4!R13)+ABS([1]CF5!G13)+ABS([1]CF5!H13)+ABS([1]CF5!I13)+ABS([1]CF5!J13)+ABS([1]CF5!K13)+ABS([1]CF5!L13)+ABS([1]CF5!M13)+ABS([1]CF5!N13)+ABS([1]CF5!O13)+ABS([1]CF5!P13)+ABS([1]CF5!Q13)+ABS([1]CF5!R13)</f>
        <v>0</v>
      </c>
      <c r="B13" s="22"/>
      <c r="C13" s="76"/>
      <c r="D13" s="75" t="s">
        <v>9</v>
      </c>
      <c r="E13" s="76"/>
      <c r="F13" s="77"/>
      <c r="G13" s="73">
        <v>0</v>
      </c>
      <c r="H13" s="25">
        <f>SUM(IF([1]Loan!$C8=[1]Prot!D41,[1]Loan!$C11,0)+IF([1]Loan!$H8=[1]Prot!D41,[1]Loan!$H11,0)+IF([1]Loan!$C26=[1]Prot!D41,[1]Loan!$C29,0)+IF([1]Loan!$H26=[1]Prot!D41,[1]Loan!$H29,0)+IF([1]Loan!$C44=[1]Prot!D41,[1]Loan!$C47,0)+IF([1]Loan!$H44=[1]Prot!D41,[1]Loan!$H47,0)+IF('[1]504Loan'!$C15=[1]Prot!D41,'[1]504Loan'!$C9,0)+IF('[1]504Loan'!$H15=[1]Prot!D41,'[1]504Loan'!$H9,0))</f>
        <v>0</v>
      </c>
      <c r="I13" s="25">
        <f>SUM(IF([1]Loan!$C8=[1]Prot!E41,[1]Loan!$C11,0)+IF([1]Loan!$H8=[1]Prot!E41,[1]Loan!$H11,0)+IF([1]Loan!$C26=[1]Prot!E41,[1]Loan!$C29,0)+IF([1]Loan!$H26=[1]Prot!E41,[1]Loan!$H29,0)+IF([1]Loan!$C44=[1]Prot!E41,[1]Loan!$C47,0)+IF([1]Loan!$H44=[1]Prot!E41,[1]Loan!$H47,0)+IF('[1]504Loan'!$C15=[1]Prot!E41,'[1]504Loan'!$C9,0)+IF('[1]504Loan'!$H15=[1]Prot!E41,'[1]504Loan'!$H9,0))</f>
        <v>0</v>
      </c>
      <c r="J13" s="25">
        <f>SUM(IF([1]Loan!$C8=[1]Prot!F41,[1]Loan!$C11,0)+IF([1]Loan!$H8=[1]Prot!F41,[1]Loan!$H11,0)+IF([1]Loan!$C26=[1]Prot!F41,[1]Loan!$C29,0)+IF([1]Loan!$H26=[1]Prot!F41,[1]Loan!$H29,0)+IF([1]Loan!$C44=[1]Prot!F41,[1]Loan!$C47,0)+IF([1]Loan!$H44=[1]Prot!F41,[1]Loan!$H47,0)+IF('[1]504Loan'!$C15=[1]Prot!F41,'[1]504Loan'!$C9,0)+IF('[1]504Loan'!$H15=[1]Prot!F41,'[1]504Loan'!$H9,0))</f>
        <v>0</v>
      </c>
      <c r="K13" s="25">
        <f>SUM(IF([1]Loan!$C8=[1]Prot!G41,[1]Loan!$C11,0)+IF([1]Loan!$H8=[1]Prot!G41,[1]Loan!$H11,0)+IF([1]Loan!$C26=[1]Prot!G41,[1]Loan!$C29,0)+IF([1]Loan!$H26=[1]Prot!G41,[1]Loan!$H29,0)+IF([1]Loan!$C44=[1]Prot!G41,[1]Loan!$C47,0)+IF([1]Loan!$H44=[1]Prot!G41,[1]Loan!$H47,0)+IF('[1]504Loan'!$C15=[1]Prot!G41,'[1]504Loan'!$C9,0)+IF('[1]504Loan'!$H15=[1]Prot!G41,'[1]504Loan'!$H9,0))</f>
        <v>0</v>
      </c>
      <c r="L13" s="25">
        <f>SUM(IF([1]Loan!$C8=[1]Prot!H41,[1]Loan!$C11,0)+IF([1]Loan!$H8=[1]Prot!H41,[1]Loan!$H11,0)+IF([1]Loan!$C26=[1]Prot!H41,[1]Loan!$C29,0)+IF([1]Loan!$H26=[1]Prot!H41,[1]Loan!$H29,0)+IF([1]Loan!$C44=[1]Prot!H41,[1]Loan!$C47,0)+IF([1]Loan!$H44=[1]Prot!H41,[1]Loan!$H47,0)+IF('[1]504Loan'!$C15=[1]Prot!H41,'[1]504Loan'!$C9,0)+IF('[1]504Loan'!$H15=[1]Prot!H41,'[1]504Loan'!$H9,0))</f>
        <v>0</v>
      </c>
      <c r="M13" s="25">
        <f>SUM(IF([1]Loan!$C8=[1]Prot!I41,[1]Loan!$C11,0)+IF([1]Loan!$H8=[1]Prot!I41,[1]Loan!$H11,0)+IF([1]Loan!$C26=[1]Prot!I41,[1]Loan!$C29,0)+IF([1]Loan!$H26=[1]Prot!I41,[1]Loan!$H29,0)+IF([1]Loan!$C44=[1]Prot!I41,[1]Loan!$C47,0)+IF([1]Loan!$H44=[1]Prot!I41,[1]Loan!$H47,0)+IF('[1]504Loan'!$C15=[1]Prot!I41,'[1]504Loan'!$C9,0)+IF('[1]504Loan'!$H15=[1]Prot!I41,'[1]504Loan'!$H9,0))</f>
        <v>0</v>
      </c>
      <c r="N13" s="25">
        <f>SUM(IF([1]Loan!$C8=[1]Prot!J41,[1]Loan!$C11,0)+IF([1]Loan!$H8=[1]Prot!J41,[1]Loan!$H11,0)+IF([1]Loan!$C26=[1]Prot!J41,[1]Loan!$C29,0)+IF([1]Loan!$H26=[1]Prot!J41,[1]Loan!$H29,0)+IF([1]Loan!$C44=[1]Prot!J41,[1]Loan!$C47,0)+IF([1]Loan!$H44=[1]Prot!J41,[1]Loan!$H47,0)+IF('[1]504Loan'!$C15=[1]Prot!J41,'[1]504Loan'!$C9,0)+IF('[1]504Loan'!$H15=[1]Prot!J41,'[1]504Loan'!$H9,0))</f>
        <v>0</v>
      </c>
      <c r="O13" s="25">
        <f>SUM(IF([1]Loan!$C8=[1]Prot!K41,[1]Loan!$C11,0)+IF([1]Loan!$H8=[1]Prot!K41,[1]Loan!$H11,0)+IF([1]Loan!$C26=[1]Prot!K41,[1]Loan!$C29,0)+IF([1]Loan!$H26=[1]Prot!K41,[1]Loan!$H29,0)+IF([1]Loan!$C44=[1]Prot!K41,[1]Loan!$C47,0)+IF([1]Loan!$H44=[1]Prot!K41,[1]Loan!$H47,0)+IF('[1]504Loan'!$C15=[1]Prot!K41,'[1]504Loan'!$C9,0)+IF('[1]504Loan'!$H15=[1]Prot!K41,'[1]504Loan'!$H9,0))</f>
        <v>0</v>
      </c>
      <c r="P13" s="25">
        <f>SUM(IF([1]Loan!$C8=[1]Prot!L41,[1]Loan!$C11,0)+IF([1]Loan!$H8=[1]Prot!L41,[1]Loan!$H11,0)+IF([1]Loan!$C26=[1]Prot!L41,[1]Loan!$C29,0)+IF([1]Loan!$H26=[1]Prot!L41,[1]Loan!$H29,0)+IF([1]Loan!$C44=[1]Prot!L41,[1]Loan!$C47,0)+IF([1]Loan!$H44=[1]Prot!L41,[1]Loan!$H47,0)+IF('[1]504Loan'!$C15=[1]Prot!L41,'[1]504Loan'!$C9,0)+IF('[1]504Loan'!$H15=[1]Prot!L41,'[1]504Loan'!$H9,0))</f>
        <v>0</v>
      </c>
      <c r="Q13" s="25">
        <f>SUM(IF([1]Loan!$C8=[1]Prot!M41,[1]Loan!$C11,0)+IF([1]Loan!$H8=[1]Prot!M41,[1]Loan!$H11,0)+IF([1]Loan!$C26=[1]Prot!M41,[1]Loan!$C29,0)+IF([1]Loan!$H26=[1]Prot!M41,[1]Loan!$H29,0)+IF([1]Loan!$C44=[1]Prot!M41,[1]Loan!$C47,0)+IF([1]Loan!$H44=[1]Prot!M41,[1]Loan!$H47,0)+IF('[1]504Loan'!$C15=[1]Prot!M41,'[1]504Loan'!$C9,0)+IF('[1]504Loan'!$H15=[1]Prot!M41,'[1]504Loan'!$H9,0))</f>
        <v>0</v>
      </c>
      <c r="R13" s="25">
        <f>SUM(IF([1]Loan!$C8=[1]Prot!N41,[1]Loan!$C11,0)+IF([1]Loan!$H8=[1]Prot!N41,[1]Loan!$H11,0)+IF([1]Loan!$C26=[1]Prot!N41,[1]Loan!$C29,0)+IF([1]Loan!$H26=[1]Prot!N41,[1]Loan!$H29,0)+IF([1]Loan!$C44=[1]Prot!N41,[1]Loan!$C47,0)+IF([1]Loan!$H44=[1]Prot!N41,[1]Loan!$H47,0)+IF('[1]504Loan'!$C15=[1]Prot!N41,'[1]504Loan'!$C9,0)+IF('[1]504Loan'!$H15=[1]Prot!N41,'[1]504Loan'!$H9,0))</f>
        <v>0</v>
      </c>
      <c r="S13" s="27">
        <f t="shared" si="0"/>
        <v>0</v>
      </c>
    </row>
    <row r="14" spans="1:19" ht="12.75" customHeight="1">
      <c r="A14" s="28">
        <f>ABS(G14)+ABS(H14)+ABS(I14)+ABS(J14)+ABS(K14)+ABS(L14)+ABS(M14)+ABS(N14)+ABS(O14)+ABS(P14)+ABS(Q14)+ABS(R14)+ABS([1]CF2!G14)+ABS([1]CF2!H14)+ABS([1]CF2!I14)+ABS([1]CF2!J14)+ABS([1]CF2!K14)+ABS([1]CF2!L14)+ABS([1]CF2!M14)+ABS([1]CF2!N14)+ABS([1]CF2!O14)+ABS([1]CF2!P14)+ABS([1]CF2!Q14)+ABS([1]CF2!R14)++ABS([1]CF3!G14)+ABS([1]CF3!H14)+ABS([1]CF3!I14)+ABS([1]CF3!J14)+ABS([1]CF3!K14)+ABS([1]CF3!L14)+ABS([1]CF3!M14)+ABS([1]CF3!N14)+ABS([1]CF3!O14)+ABS([1]CF3!P14)+ABS([1]CF3!Q14)+ABS([1]CF3!R14)+ABS([1]CF4!G14)+ABS([1]CF4!H14)+ABS([1]CF4!I14)+ABS([1]CF4!J14)+ABS([1]CF4!K14)+ABS([1]CF4!L14)+ABS([1]CF4!M14)+ABS([1]CF4!N14)+ABS([1]CF4!O14)+ABS([1]CF4!P14)+ABS([1]CF4!Q14)+ABS([1]CF4!R14)+ABS([1]CF5!G14)+ABS([1]CF5!H14)+ABS([1]CF5!I14)+ABS([1]CF5!J14)+ABS([1]CF5!K14)+ABS([1]CF5!L14)+ABS([1]CF5!M14)+ABS([1]CF5!N14)+ABS([1]CF5!O14)+ABS([1]CF5!P14)+ABS([1]CF5!Q14)+ABS([1]CF5!R14)</f>
        <v>0</v>
      </c>
      <c r="B14" s="15"/>
      <c r="C14" s="78"/>
      <c r="D14" s="79" t="s">
        <v>10</v>
      </c>
      <c r="E14" s="78"/>
      <c r="F14" s="80"/>
      <c r="G14" s="74">
        <v>0</v>
      </c>
      <c r="H14" s="30">
        <v>0</v>
      </c>
      <c r="I14" s="30">
        <v>0</v>
      </c>
      <c r="J14" s="30">
        <v>0</v>
      </c>
      <c r="K14" s="30">
        <v>0</v>
      </c>
      <c r="L14" s="30">
        <v>0</v>
      </c>
      <c r="M14" s="30">
        <v>0</v>
      </c>
      <c r="N14" s="30">
        <v>0</v>
      </c>
      <c r="O14" s="30">
        <v>0</v>
      </c>
      <c r="P14" s="30">
        <v>0</v>
      </c>
      <c r="Q14" s="30">
        <v>0</v>
      </c>
      <c r="R14" s="30">
        <v>0</v>
      </c>
      <c r="S14" s="31">
        <f t="shared" si="0"/>
        <v>0</v>
      </c>
    </row>
    <row r="15" spans="1:19" ht="12.75" customHeight="1">
      <c r="A15" s="28"/>
      <c r="B15" s="32"/>
      <c r="C15" s="33" t="s">
        <v>11</v>
      </c>
      <c r="D15" s="34"/>
      <c r="E15" s="34"/>
      <c r="F15" s="35"/>
      <c r="G15" s="36">
        <f t="shared" ref="G15:R15" si="1">SUM(G9:G14)</f>
        <v>0</v>
      </c>
      <c r="H15" s="36">
        <f t="shared" si="1"/>
        <v>0</v>
      </c>
      <c r="I15" s="36">
        <f t="shared" si="1"/>
        <v>0</v>
      </c>
      <c r="J15" s="36">
        <f t="shared" si="1"/>
        <v>0</v>
      </c>
      <c r="K15" s="36">
        <f t="shared" si="1"/>
        <v>0</v>
      </c>
      <c r="L15" s="36">
        <f t="shared" si="1"/>
        <v>0</v>
      </c>
      <c r="M15" s="36">
        <f t="shared" si="1"/>
        <v>0</v>
      </c>
      <c r="N15" s="36">
        <f t="shared" si="1"/>
        <v>0</v>
      </c>
      <c r="O15" s="36">
        <f t="shared" si="1"/>
        <v>0</v>
      </c>
      <c r="P15" s="36">
        <f t="shared" si="1"/>
        <v>0</v>
      </c>
      <c r="Q15" s="36">
        <f t="shared" si="1"/>
        <v>0</v>
      </c>
      <c r="R15" s="36">
        <f t="shared" si="1"/>
        <v>0</v>
      </c>
      <c r="S15" s="37">
        <f>SUM(G15:R15)</f>
        <v>0</v>
      </c>
    </row>
    <row r="16" spans="1:19" ht="12.75" customHeight="1">
      <c r="A16" s="28"/>
      <c r="B16" s="38"/>
      <c r="C16" s="39" t="s">
        <v>12</v>
      </c>
      <c r="D16" s="40"/>
      <c r="E16" s="40"/>
      <c r="F16" s="41"/>
      <c r="G16" s="42"/>
      <c r="H16" s="42"/>
      <c r="I16" s="42"/>
      <c r="J16" s="42"/>
      <c r="K16" s="42"/>
      <c r="L16" s="42"/>
      <c r="M16" s="42"/>
      <c r="N16" s="42"/>
      <c r="O16" s="42"/>
      <c r="P16" s="42"/>
      <c r="Q16" s="42"/>
      <c r="R16" s="42"/>
      <c r="S16" s="43"/>
    </row>
    <row r="17" spans="1:19" ht="12.75" customHeight="1">
      <c r="A17" s="28"/>
      <c r="B17" s="22"/>
      <c r="D17" s="62" t="s">
        <v>13</v>
      </c>
      <c r="E17" s="63"/>
      <c r="F17" s="64"/>
      <c r="G17" s="81">
        <f>'[1]Inv-AP'!F22</f>
        <v>0</v>
      </c>
      <c r="H17" s="7">
        <f>'[1]Inv-AP'!G22</f>
        <v>0</v>
      </c>
      <c r="I17" s="7">
        <f>'[1]Inv-AP'!H22</f>
        <v>0</v>
      </c>
      <c r="J17" s="7">
        <f>'[1]Inv-AP'!I22</f>
        <v>0</v>
      </c>
      <c r="K17" s="7">
        <f>'[1]Inv-AP'!J22</f>
        <v>0</v>
      </c>
      <c r="L17" s="7">
        <f>'[1]Inv-AP'!K22</f>
        <v>0</v>
      </c>
      <c r="M17" s="7">
        <f>'[1]Inv-AP'!L22</f>
        <v>0</v>
      </c>
      <c r="N17" s="7">
        <f>'[1]Inv-AP'!M22</f>
        <v>0</v>
      </c>
      <c r="O17" s="7">
        <f>'[1]Inv-AP'!N22</f>
        <v>0</v>
      </c>
      <c r="P17" s="7">
        <f>'[1]Inv-AP'!O22</f>
        <v>0</v>
      </c>
      <c r="Q17" s="7">
        <f>'[1]Inv-AP'!P22</f>
        <v>0</v>
      </c>
      <c r="R17" s="7">
        <f>'[1]Inv-AP'!Q22</f>
        <v>0</v>
      </c>
      <c r="S17" s="27">
        <f t="shared" ref="S17:S60" si="2">SUM(G17:R17)</f>
        <v>0</v>
      </c>
    </row>
    <row r="18" spans="1:19" ht="12.75" customHeight="1">
      <c r="A18" s="28"/>
      <c r="B18" s="22"/>
      <c r="D18" s="65" t="str">
        <f>[1]Inc1!D18</f>
        <v>Owner's Salary</v>
      </c>
      <c r="E18" s="63"/>
      <c r="F18" s="64"/>
      <c r="G18" s="82">
        <v>0</v>
      </c>
      <c r="H18" s="24">
        <f>[1]Inc1!H18</f>
        <v>0</v>
      </c>
      <c r="I18" s="24">
        <f>[1]Inc1!I18</f>
        <v>0</v>
      </c>
      <c r="J18" s="24">
        <f>[1]Inc1!J18</f>
        <v>0</v>
      </c>
      <c r="K18" s="24">
        <f>[1]Inc1!K18</f>
        <v>0</v>
      </c>
      <c r="L18" s="24">
        <f>[1]Inc1!L18</f>
        <v>0</v>
      </c>
      <c r="M18" s="24">
        <f>[1]Inc1!M18</f>
        <v>0</v>
      </c>
      <c r="N18" s="24">
        <f>[1]Inc1!N18</f>
        <v>0</v>
      </c>
      <c r="O18" s="24">
        <f>[1]Inc1!O18</f>
        <v>0</v>
      </c>
      <c r="P18" s="24">
        <f>[1]Inc1!P18</f>
        <v>0</v>
      </c>
      <c r="Q18" s="24">
        <f>[1]Inc1!Q18</f>
        <v>0</v>
      </c>
      <c r="R18" s="24">
        <f>[1]Inc1!R18</f>
        <v>0</v>
      </c>
      <c r="S18" s="27">
        <f t="shared" si="2"/>
        <v>0</v>
      </c>
    </row>
    <row r="19" spans="1:19" ht="12.75" customHeight="1">
      <c r="A19" s="28"/>
      <c r="B19" s="22"/>
      <c r="D19" s="65" t="str">
        <f>[1]Inc1!D19</f>
        <v>Owner Payroll Taxes</v>
      </c>
      <c r="E19" s="63"/>
      <c r="F19" s="64"/>
      <c r="G19" s="82">
        <f>[1]Inc1!G19</f>
        <v>0</v>
      </c>
      <c r="H19" s="24">
        <f>[1]Inc1!H19</f>
        <v>0</v>
      </c>
      <c r="I19" s="24">
        <f>[1]Inc1!I19</f>
        <v>0</v>
      </c>
      <c r="J19" s="24">
        <f>[1]Inc1!J19</f>
        <v>0</v>
      </c>
      <c r="K19" s="24">
        <f>[1]Inc1!K19</f>
        <v>0</v>
      </c>
      <c r="L19" s="24">
        <f>[1]Inc1!L19</f>
        <v>0</v>
      </c>
      <c r="M19" s="24">
        <f>[1]Inc1!M19</f>
        <v>0</v>
      </c>
      <c r="N19" s="24">
        <f>[1]Inc1!N19</f>
        <v>0</v>
      </c>
      <c r="O19" s="24">
        <f>[1]Inc1!O19</f>
        <v>0</v>
      </c>
      <c r="P19" s="24">
        <f>[1]Inc1!P19</f>
        <v>0</v>
      </c>
      <c r="Q19" s="24">
        <f>[1]Inc1!Q19</f>
        <v>0</v>
      </c>
      <c r="R19" s="24">
        <f>[1]Inc1!R19</f>
        <v>0</v>
      </c>
      <c r="S19" s="27">
        <f t="shared" si="2"/>
        <v>0</v>
      </c>
    </row>
    <row r="20" spans="1:19" ht="12.75" customHeight="1">
      <c r="A20" s="28"/>
      <c r="B20" s="22"/>
      <c r="D20" s="65" t="str">
        <f>[1]Inc1!D20</f>
        <v>Fixed Employee Wages</v>
      </c>
      <c r="E20" s="63"/>
      <c r="F20" s="64"/>
      <c r="G20" s="82">
        <f>[1]Inc1!G20</f>
        <v>0</v>
      </c>
      <c r="H20" s="24">
        <f>[1]Inc1!H20</f>
        <v>0</v>
      </c>
      <c r="I20" s="24">
        <f>[1]Inc1!I20</f>
        <v>0</v>
      </c>
      <c r="J20" s="24">
        <f>[1]Inc1!J20</f>
        <v>0</v>
      </c>
      <c r="K20" s="24">
        <f>[1]Inc1!K20</f>
        <v>0</v>
      </c>
      <c r="L20" s="24">
        <f>[1]Inc1!L20</f>
        <v>0</v>
      </c>
      <c r="M20" s="24">
        <f>[1]Inc1!M20</f>
        <v>0</v>
      </c>
      <c r="N20" s="24">
        <f>[1]Inc1!N20</f>
        <v>0</v>
      </c>
      <c r="O20" s="24">
        <f>[1]Inc1!O20</f>
        <v>0</v>
      </c>
      <c r="P20" s="24">
        <f>[1]Inc1!P20</f>
        <v>0</v>
      </c>
      <c r="Q20" s="24">
        <f>[1]Inc1!Q20</f>
        <v>0</v>
      </c>
      <c r="R20" s="24">
        <f>[1]Inc1!R20</f>
        <v>0</v>
      </c>
      <c r="S20" s="27">
        <f t="shared" si="2"/>
        <v>0</v>
      </c>
    </row>
    <row r="21" spans="1:19" ht="12.75" customHeight="1">
      <c r="A21" s="28"/>
      <c r="B21" s="22"/>
      <c r="D21" s="65" t="str">
        <f>[1]Inc1!D21</f>
        <v>Fixed Payroll Taxes</v>
      </c>
      <c r="E21" s="63"/>
      <c r="F21" s="64"/>
      <c r="G21" s="82">
        <f>[1]Inc1!G21</f>
        <v>0</v>
      </c>
      <c r="H21" s="24">
        <f>[1]Inc1!H21</f>
        <v>0</v>
      </c>
      <c r="I21" s="24">
        <f>[1]Inc1!I21</f>
        <v>0</v>
      </c>
      <c r="J21" s="24">
        <f>[1]Inc1!J21</f>
        <v>0</v>
      </c>
      <c r="K21" s="24">
        <f>[1]Inc1!K21</f>
        <v>0</v>
      </c>
      <c r="L21" s="24">
        <f>[1]Inc1!L21</f>
        <v>0</v>
      </c>
      <c r="M21" s="24">
        <f>[1]Inc1!M21</f>
        <v>0</v>
      </c>
      <c r="N21" s="24">
        <f>[1]Inc1!N21</f>
        <v>0</v>
      </c>
      <c r="O21" s="24">
        <f>[1]Inc1!O21</f>
        <v>0</v>
      </c>
      <c r="P21" s="24">
        <f>[1]Inc1!P21</f>
        <v>0</v>
      </c>
      <c r="Q21" s="24">
        <f>[1]Inc1!Q21</f>
        <v>0</v>
      </c>
      <c r="R21" s="24">
        <f>[1]Inc1!R21</f>
        <v>0</v>
      </c>
      <c r="S21" s="27">
        <f t="shared" si="2"/>
        <v>0</v>
      </c>
    </row>
    <row r="22" spans="1:19" ht="12.75" customHeight="1">
      <c r="A22" s="28"/>
      <c r="B22" s="22"/>
      <c r="D22" s="65" t="str">
        <f>[1]Inc1!D22</f>
        <v>Variable Employee Wages</v>
      </c>
      <c r="E22" s="63"/>
      <c r="F22" s="64"/>
      <c r="G22" s="82">
        <f>[1]Inc1!G22</f>
        <v>0</v>
      </c>
      <c r="H22" s="24">
        <f>[1]Inc1!H22</f>
        <v>0</v>
      </c>
      <c r="I22" s="24">
        <f>[1]Inc1!I22</f>
        <v>0</v>
      </c>
      <c r="J22" s="24">
        <f>[1]Inc1!J22</f>
        <v>0</v>
      </c>
      <c r="K22" s="24">
        <f>[1]Inc1!K22</f>
        <v>0</v>
      </c>
      <c r="L22" s="24">
        <f>[1]Inc1!L22</f>
        <v>0</v>
      </c>
      <c r="M22" s="24">
        <f>[1]Inc1!M22</f>
        <v>0</v>
      </c>
      <c r="N22" s="24">
        <f>[1]Inc1!N22</f>
        <v>0</v>
      </c>
      <c r="O22" s="24">
        <f>[1]Inc1!O22</f>
        <v>0</v>
      </c>
      <c r="P22" s="24">
        <f>[1]Inc1!P22</f>
        <v>0</v>
      </c>
      <c r="Q22" s="24">
        <f>[1]Inc1!Q22</f>
        <v>0</v>
      </c>
      <c r="R22" s="24">
        <f>[1]Inc1!R22</f>
        <v>0</v>
      </c>
      <c r="S22" s="27">
        <f t="shared" si="2"/>
        <v>0</v>
      </c>
    </row>
    <row r="23" spans="1:19" ht="12.75" customHeight="1">
      <c r="A23" s="28"/>
      <c r="B23" s="22"/>
      <c r="D23" s="65" t="str">
        <f>[1]Inc1!D23</f>
        <v>Variable Payroll Taxes</v>
      </c>
      <c r="E23" s="63"/>
      <c r="F23" s="64"/>
      <c r="G23" s="82">
        <f>[1]Inc1!G23</f>
        <v>0</v>
      </c>
      <c r="H23" s="24">
        <f>[1]Inc1!H23</f>
        <v>0</v>
      </c>
      <c r="I23" s="24">
        <f>[1]Inc1!I23</f>
        <v>0</v>
      </c>
      <c r="J23" s="24">
        <f>[1]Inc1!J23</f>
        <v>0</v>
      </c>
      <c r="K23" s="24">
        <f>[1]Inc1!K23</f>
        <v>0</v>
      </c>
      <c r="L23" s="24">
        <f>[1]Inc1!L23</f>
        <v>0</v>
      </c>
      <c r="M23" s="24">
        <f>[1]Inc1!M23</f>
        <v>0</v>
      </c>
      <c r="N23" s="24">
        <f>[1]Inc1!N23</f>
        <v>0</v>
      </c>
      <c r="O23" s="24">
        <f>[1]Inc1!O23</f>
        <v>0</v>
      </c>
      <c r="P23" s="24">
        <f>[1]Inc1!P23</f>
        <v>0</v>
      </c>
      <c r="Q23" s="24">
        <f>[1]Inc1!Q23</f>
        <v>0</v>
      </c>
      <c r="R23" s="24">
        <f>[1]Inc1!R23</f>
        <v>0</v>
      </c>
      <c r="S23" s="27">
        <f t="shared" si="2"/>
        <v>0</v>
      </c>
    </row>
    <row r="24" spans="1:19" ht="12.75" customHeight="1">
      <c r="A24" s="28"/>
      <c r="B24" s="22"/>
      <c r="D24" s="65" t="str">
        <f>[1]Inc1!D24</f>
        <v>Workers Comp</v>
      </c>
      <c r="E24" s="63"/>
      <c r="F24" s="64"/>
      <c r="G24" s="82">
        <f>[1]Inc1!G24</f>
        <v>0</v>
      </c>
      <c r="H24" s="24">
        <f>[1]Inc1!H24</f>
        <v>0</v>
      </c>
      <c r="I24" s="24">
        <f>[1]Inc1!I24</f>
        <v>0</v>
      </c>
      <c r="J24" s="24">
        <f>[1]Inc1!J24</f>
        <v>0</v>
      </c>
      <c r="K24" s="24">
        <f>[1]Inc1!K24</f>
        <v>0</v>
      </c>
      <c r="L24" s="24">
        <f>[1]Inc1!L24</f>
        <v>0</v>
      </c>
      <c r="M24" s="24">
        <f>[1]Inc1!M24</f>
        <v>0</v>
      </c>
      <c r="N24" s="24">
        <f>[1]Inc1!N24</f>
        <v>0</v>
      </c>
      <c r="O24" s="24">
        <f>[1]Inc1!O24</f>
        <v>0</v>
      </c>
      <c r="P24" s="24">
        <f>[1]Inc1!P24</f>
        <v>0</v>
      </c>
      <c r="Q24" s="24">
        <f>[1]Inc1!Q24</f>
        <v>0</v>
      </c>
      <c r="R24" s="24">
        <f>[1]Inc1!R24</f>
        <v>0</v>
      </c>
      <c r="S24" s="27">
        <f t="shared" si="2"/>
        <v>0</v>
      </c>
    </row>
    <row r="25" spans="1:19" ht="12.75" customHeight="1">
      <c r="A25" s="28"/>
      <c r="B25" s="22"/>
      <c r="D25" s="65" t="str">
        <f>[1]Inc1!D25</f>
        <v>Bad Debts</v>
      </c>
      <c r="E25" s="63"/>
      <c r="F25" s="64"/>
      <c r="G25" s="82">
        <f>[1]Inc1!G25</f>
        <v>0</v>
      </c>
      <c r="H25" s="24">
        <f>[1]Inc1!H25</f>
        <v>0</v>
      </c>
      <c r="I25" s="24">
        <f>[1]Inc1!I25</f>
        <v>0</v>
      </c>
      <c r="J25" s="24">
        <f>[1]Inc1!J25</f>
        <v>0</v>
      </c>
      <c r="K25" s="24">
        <f>[1]Inc1!K25</f>
        <v>0</v>
      </c>
      <c r="L25" s="24">
        <f>[1]Inc1!L25</f>
        <v>0</v>
      </c>
      <c r="M25" s="24">
        <f>[1]Inc1!M25</f>
        <v>0</v>
      </c>
      <c r="N25" s="24">
        <f>[1]Inc1!N25</f>
        <v>0</v>
      </c>
      <c r="O25" s="24">
        <f>[1]Inc1!O25</f>
        <v>0</v>
      </c>
      <c r="P25" s="24">
        <f>[1]Inc1!P25</f>
        <v>0</v>
      </c>
      <c r="Q25" s="24">
        <f>[1]Inc1!Q25</f>
        <v>0</v>
      </c>
      <c r="R25" s="24">
        <f>[1]Inc1!R25</f>
        <v>0</v>
      </c>
      <c r="S25" s="27">
        <f t="shared" si="2"/>
        <v>0</v>
      </c>
    </row>
    <row r="26" spans="1:19" ht="12.75" customHeight="1">
      <c r="A26" s="28"/>
      <c r="B26" s="22"/>
      <c r="D26" s="65" t="str">
        <f>[1]Inc1!D26</f>
        <v>Outside Services</v>
      </c>
      <c r="E26" s="63"/>
      <c r="F26" s="64"/>
      <c r="G26" s="82">
        <f>[1]Inc1!G26</f>
        <v>0</v>
      </c>
      <c r="H26" s="24">
        <f>[1]Inc1!H26</f>
        <v>0</v>
      </c>
      <c r="I26" s="24">
        <f>[1]Inc1!I26</f>
        <v>0</v>
      </c>
      <c r="J26" s="24">
        <f>[1]Inc1!J26</f>
        <v>0</v>
      </c>
      <c r="K26" s="24">
        <f>[1]Inc1!K26</f>
        <v>0</v>
      </c>
      <c r="L26" s="24">
        <f>[1]Inc1!L26</f>
        <v>0</v>
      </c>
      <c r="M26" s="24">
        <f>[1]Inc1!M26</f>
        <v>0</v>
      </c>
      <c r="N26" s="24">
        <f>[1]Inc1!N26</f>
        <v>0</v>
      </c>
      <c r="O26" s="24">
        <f>[1]Inc1!O26</f>
        <v>0</v>
      </c>
      <c r="P26" s="24">
        <f>[1]Inc1!P26</f>
        <v>0</v>
      </c>
      <c r="Q26" s="24">
        <f>[1]Inc1!Q26</f>
        <v>0</v>
      </c>
      <c r="R26" s="24">
        <f>[1]Inc1!R26</f>
        <v>0</v>
      </c>
      <c r="S26" s="27">
        <f t="shared" si="2"/>
        <v>0</v>
      </c>
    </row>
    <row r="27" spans="1:19" ht="12.75" customHeight="1">
      <c r="A27" s="28"/>
      <c r="B27" s="22"/>
      <c r="D27" s="65" t="str">
        <f>[1]Inc1!D27</f>
        <v>Supplies</v>
      </c>
      <c r="E27" s="63"/>
      <c r="F27" s="64"/>
      <c r="G27" s="82">
        <f>[1]Inc1!G27</f>
        <v>0</v>
      </c>
      <c r="H27" s="24">
        <f>[1]Inc1!H27</f>
        <v>0</v>
      </c>
      <c r="I27" s="24">
        <f>[1]Inc1!I27</f>
        <v>0</v>
      </c>
      <c r="J27" s="24">
        <f>[1]Inc1!J27</f>
        <v>0</v>
      </c>
      <c r="K27" s="24">
        <f>[1]Inc1!K27</f>
        <v>0</v>
      </c>
      <c r="L27" s="24">
        <f>[1]Inc1!L27</f>
        <v>0</v>
      </c>
      <c r="M27" s="24">
        <f>[1]Inc1!M27</f>
        <v>0</v>
      </c>
      <c r="N27" s="24">
        <f>[1]Inc1!N27</f>
        <v>0</v>
      </c>
      <c r="O27" s="24">
        <f>[1]Inc1!O27</f>
        <v>0</v>
      </c>
      <c r="P27" s="24">
        <f>[1]Inc1!P27</f>
        <v>0</v>
      </c>
      <c r="Q27" s="24">
        <f>[1]Inc1!Q27</f>
        <v>0</v>
      </c>
      <c r="R27" s="24">
        <f>[1]Inc1!R27</f>
        <v>0</v>
      </c>
      <c r="S27" s="27">
        <f t="shared" si="2"/>
        <v>0</v>
      </c>
    </row>
    <row r="28" spans="1:19" ht="12.75" customHeight="1">
      <c r="A28" s="28"/>
      <c r="B28" s="22"/>
      <c r="D28" s="65" t="str">
        <f>[1]Inc1!D28</f>
        <v>Maintenance</v>
      </c>
      <c r="E28" s="63"/>
      <c r="F28" s="64"/>
      <c r="G28" s="82">
        <f>[1]Inc1!G28</f>
        <v>0</v>
      </c>
      <c r="H28" s="24">
        <f>[1]Inc1!H28</f>
        <v>0</v>
      </c>
      <c r="I28" s="24">
        <f>[1]Inc1!I28</f>
        <v>0</v>
      </c>
      <c r="J28" s="24">
        <f>[1]Inc1!J28</f>
        <v>0</v>
      </c>
      <c r="K28" s="24">
        <f>[1]Inc1!K28</f>
        <v>0</v>
      </c>
      <c r="L28" s="24">
        <f>[1]Inc1!L28</f>
        <v>0</v>
      </c>
      <c r="M28" s="24">
        <f>[1]Inc1!M28</f>
        <v>0</v>
      </c>
      <c r="N28" s="24">
        <f>[1]Inc1!N28</f>
        <v>0</v>
      </c>
      <c r="O28" s="24">
        <f>[1]Inc1!O28</f>
        <v>0</v>
      </c>
      <c r="P28" s="24">
        <f>[1]Inc1!P28</f>
        <v>0</v>
      </c>
      <c r="Q28" s="24">
        <f>[1]Inc1!Q28</f>
        <v>0</v>
      </c>
      <c r="R28" s="24">
        <f>[1]Inc1!R28</f>
        <v>0</v>
      </c>
      <c r="S28" s="27">
        <f t="shared" si="2"/>
        <v>0</v>
      </c>
    </row>
    <row r="29" spans="1:19" ht="12.75" customHeight="1">
      <c r="A29" s="28"/>
      <c r="B29" s="22"/>
      <c r="D29" s="65" t="str">
        <f>[1]Inc1!D29</f>
        <v>Ad/Promotion</v>
      </c>
      <c r="E29" s="63"/>
      <c r="F29" s="64"/>
      <c r="G29" s="82">
        <f>[1]Inc1!G29</f>
        <v>0</v>
      </c>
      <c r="H29" s="24">
        <f>[1]Inc1!H29</f>
        <v>0</v>
      </c>
      <c r="I29" s="24">
        <f>[1]Inc1!I29</f>
        <v>0</v>
      </c>
      <c r="J29" s="24">
        <f>[1]Inc1!J29</f>
        <v>0</v>
      </c>
      <c r="K29" s="24">
        <f>[1]Inc1!K29</f>
        <v>0</v>
      </c>
      <c r="L29" s="24">
        <f>[1]Inc1!L29</f>
        <v>0</v>
      </c>
      <c r="M29" s="24">
        <f>[1]Inc1!M29</f>
        <v>0</v>
      </c>
      <c r="N29" s="24">
        <f>[1]Inc1!N29</f>
        <v>0</v>
      </c>
      <c r="O29" s="24">
        <f>[1]Inc1!O29</f>
        <v>0</v>
      </c>
      <c r="P29" s="24">
        <f>[1]Inc1!P29</f>
        <v>0</v>
      </c>
      <c r="Q29" s="24">
        <f>[1]Inc1!Q29</f>
        <v>0</v>
      </c>
      <c r="R29" s="24">
        <f>[1]Inc1!R29</f>
        <v>0</v>
      </c>
      <c r="S29" s="27">
        <f t="shared" si="2"/>
        <v>0</v>
      </c>
    </row>
    <row r="30" spans="1:19" ht="12.75" customHeight="1">
      <c r="A30" s="28"/>
      <c r="B30" s="22"/>
      <c r="D30" s="65" t="str">
        <f>[1]Inc1!D30</f>
        <v>Office Expense</v>
      </c>
      <c r="E30" s="63"/>
      <c r="F30" s="64"/>
      <c r="G30" s="82">
        <f>[1]Inc1!G30</f>
        <v>0</v>
      </c>
      <c r="H30" s="24">
        <f>[1]Inc1!H30</f>
        <v>0</v>
      </c>
      <c r="I30" s="24">
        <f>[1]Inc1!I30</f>
        <v>0</v>
      </c>
      <c r="J30" s="24">
        <f>[1]Inc1!J30</f>
        <v>0</v>
      </c>
      <c r="K30" s="24">
        <f>[1]Inc1!K30</f>
        <v>0</v>
      </c>
      <c r="L30" s="24">
        <f>[1]Inc1!L30</f>
        <v>0</v>
      </c>
      <c r="M30" s="24">
        <f>[1]Inc1!M30</f>
        <v>0</v>
      </c>
      <c r="N30" s="24">
        <f>[1]Inc1!N30</f>
        <v>0</v>
      </c>
      <c r="O30" s="24">
        <f>[1]Inc1!O30</f>
        <v>0</v>
      </c>
      <c r="P30" s="24">
        <f>[1]Inc1!P30</f>
        <v>0</v>
      </c>
      <c r="Q30" s="24">
        <f>[1]Inc1!Q30</f>
        <v>0</v>
      </c>
      <c r="R30" s="24">
        <f>[1]Inc1!R30</f>
        <v>0</v>
      </c>
      <c r="S30" s="27">
        <f t="shared" si="2"/>
        <v>0</v>
      </c>
    </row>
    <row r="31" spans="1:19" ht="12.75" customHeight="1">
      <c r="A31" s="28"/>
      <c r="B31" s="22"/>
      <c r="D31" s="65" t="str">
        <f>[1]Inc1!D31</f>
        <v>Car/Travel</v>
      </c>
      <c r="E31" s="63"/>
      <c r="F31" s="64"/>
      <c r="G31" s="82">
        <f>[1]Inc1!G31</f>
        <v>0</v>
      </c>
      <c r="H31" s="24">
        <f>[1]Inc1!H31</f>
        <v>0</v>
      </c>
      <c r="I31" s="24">
        <f>[1]Inc1!I31</f>
        <v>0</v>
      </c>
      <c r="J31" s="24">
        <f>[1]Inc1!J31</f>
        <v>0</v>
      </c>
      <c r="K31" s="24">
        <f>[1]Inc1!K31</f>
        <v>0</v>
      </c>
      <c r="L31" s="24">
        <f>[1]Inc1!L31</f>
        <v>0</v>
      </c>
      <c r="M31" s="24">
        <f>[1]Inc1!M31</f>
        <v>0</v>
      </c>
      <c r="N31" s="24">
        <f>[1]Inc1!N31</f>
        <v>0</v>
      </c>
      <c r="O31" s="24">
        <f>[1]Inc1!O31</f>
        <v>0</v>
      </c>
      <c r="P31" s="24">
        <f>[1]Inc1!P31</f>
        <v>0</v>
      </c>
      <c r="Q31" s="24">
        <f>[1]Inc1!Q31</f>
        <v>0</v>
      </c>
      <c r="R31" s="24">
        <f>[1]Inc1!R31</f>
        <v>0</v>
      </c>
      <c r="S31" s="27">
        <f t="shared" si="2"/>
        <v>0</v>
      </c>
    </row>
    <row r="32" spans="1:19" ht="12.75" customHeight="1">
      <c r="A32" s="28"/>
      <c r="B32" s="22"/>
      <c r="D32" s="65" t="str">
        <f>[1]Inc1!D32</f>
        <v>Acct &amp; Legal</v>
      </c>
      <c r="E32" s="63"/>
      <c r="F32" s="64"/>
      <c r="G32" s="82">
        <f>[1]Inc1!G32</f>
        <v>0</v>
      </c>
      <c r="H32" s="24">
        <f>[1]Inc1!H32</f>
        <v>0</v>
      </c>
      <c r="I32" s="24">
        <f>[1]Inc1!I32</f>
        <v>0</v>
      </c>
      <c r="J32" s="24">
        <f>[1]Inc1!J32</f>
        <v>0</v>
      </c>
      <c r="K32" s="24">
        <f>[1]Inc1!K32</f>
        <v>0</v>
      </c>
      <c r="L32" s="24">
        <f>[1]Inc1!L32</f>
        <v>0</v>
      </c>
      <c r="M32" s="24">
        <f>[1]Inc1!M32</f>
        <v>0</v>
      </c>
      <c r="N32" s="24">
        <f>[1]Inc1!N32</f>
        <v>0</v>
      </c>
      <c r="O32" s="24">
        <f>[1]Inc1!O32</f>
        <v>0</v>
      </c>
      <c r="P32" s="24">
        <f>[1]Inc1!P32</f>
        <v>0</v>
      </c>
      <c r="Q32" s="24">
        <f>[1]Inc1!Q32</f>
        <v>0</v>
      </c>
      <c r="R32" s="24">
        <f>[1]Inc1!R32</f>
        <v>0</v>
      </c>
      <c r="S32" s="27">
        <f t="shared" si="2"/>
        <v>0</v>
      </c>
    </row>
    <row r="33" spans="1:19" ht="12.75" customHeight="1">
      <c r="A33" s="28"/>
      <c r="B33" s="22"/>
      <c r="D33" s="65" t="str">
        <f>[1]Inc1!D33</f>
        <v>Rent</v>
      </c>
      <c r="E33" s="63"/>
      <c r="F33" s="64"/>
      <c r="G33" s="82">
        <f>[1]Inc1!G33</f>
        <v>0</v>
      </c>
      <c r="H33" s="24">
        <f>[1]Inc1!H33</f>
        <v>0</v>
      </c>
      <c r="I33" s="24">
        <f>[1]Inc1!I33</f>
        <v>0</v>
      </c>
      <c r="J33" s="24">
        <f>[1]Inc1!J33</f>
        <v>0</v>
      </c>
      <c r="K33" s="24">
        <f>[1]Inc1!K33</f>
        <v>0</v>
      </c>
      <c r="L33" s="24">
        <f>[1]Inc1!L33</f>
        <v>0</v>
      </c>
      <c r="M33" s="24">
        <f>[1]Inc1!M33</f>
        <v>0</v>
      </c>
      <c r="N33" s="24">
        <f>[1]Inc1!N33</f>
        <v>0</v>
      </c>
      <c r="O33" s="24">
        <f>[1]Inc1!O33</f>
        <v>0</v>
      </c>
      <c r="P33" s="24">
        <f>[1]Inc1!P33</f>
        <v>0</v>
      </c>
      <c r="Q33" s="24">
        <f>[1]Inc1!Q33</f>
        <v>0</v>
      </c>
      <c r="R33" s="24">
        <f>[1]Inc1!R33</f>
        <v>0</v>
      </c>
      <c r="S33" s="27">
        <f t="shared" si="2"/>
        <v>0</v>
      </c>
    </row>
    <row r="34" spans="1:19" ht="12.75" customHeight="1">
      <c r="A34" s="28"/>
      <c r="B34" s="22"/>
      <c r="D34" s="65" t="str">
        <f>[1]Inc1!D34</f>
        <v>Telephone</v>
      </c>
      <c r="E34" s="63"/>
      <c r="F34" s="64"/>
      <c r="G34" s="82">
        <f>[1]Inc1!G34</f>
        <v>0</v>
      </c>
      <c r="H34" s="24">
        <f>[1]Inc1!H34</f>
        <v>0</v>
      </c>
      <c r="I34" s="24">
        <f>[1]Inc1!I34</f>
        <v>0</v>
      </c>
      <c r="J34" s="24">
        <f>[1]Inc1!J34</f>
        <v>0</v>
      </c>
      <c r="K34" s="24">
        <f>[1]Inc1!K34</f>
        <v>0</v>
      </c>
      <c r="L34" s="24">
        <f>[1]Inc1!L34</f>
        <v>0</v>
      </c>
      <c r="M34" s="24">
        <f>[1]Inc1!M34</f>
        <v>0</v>
      </c>
      <c r="N34" s="24">
        <f>[1]Inc1!N34</f>
        <v>0</v>
      </c>
      <c r="O34" s="24">
        <f>[1]Inc1!O34</f>
        <v>0</v>
      </c>
      <c r="P34" s="24">
        <f>[1]Inc1!P34</f>
        <v>0</v>
      </c>
      <c r="Q34" s="24">
        <f>[1]Inc1!Q34</f>
        <v>0</v>
      </c>
      <c r="R34" s="24">
        <f>[1]Inc1!R34</f>
        <v>0</v>
      </c>
      <c r="S34" s="27">
        <f t="shared" si="2"/>
        <v>0</v>
      </c>
    </row>
    <row r="35" spans="1:19" ht="12.75" customHeight="1">
      <c r="A35" s="28"/>
      <c r="B35" s="22"/>
      <c r="D35" s="65" t="str">
        <f>[1]Inc1!D35</f>
        <v>Utilities</v>
      </c>
      <c r="E35" s="63"/>
      <c r="F35" s="64"/>
      <c r="G35" s="82">
        <f>[1]Inc1!G35</f>
        <v>0</v>
      </c>
      <c r="H35" s="24">
        <f>[1]Inc1!H35</f>
        <v>0</v>
      </c>
      <c r="I35" s="24">
        <f>[1]Inc1!I35</f>
        <v>0</v>
      </c>
      <c r="J35" s="24">
        <f>[1]Inc1!J35</f>
        <v>0</v>
      </c>
      <c r="K35" s="24">
        <f>[1]Inc1!K35</f>
        <v>0</v>
      </c>
      <c r="L35" s="24">
        <f>[1]Inc1!L35</f>
        <v>0</v>
      </c>
      <c r="M35" s="24">
        <f>[1]Inc1!M35</f>
        <v>0</v>
      </c>
      <c r="N35" s="24">
        <f>[1]Inc1!N35</f>
        <v>0</v>
      </c>
      <c r="O35" s="24">
        <f>[1]Inc1!O35</f>
        <v>0</v>
      </c>
      <c r="P35" s="24">
        <f>[1]Inc1!P35</f>
        <v>0</v>
      </c>
      <c r="Q35" s="24">
        <f>[1]Inc1!Q35</f>
        <v>0</v>
      </c>
      <c r="R35" s="24">
        <f>[1]Inc1!R35</f>
        <v>0</v>
      </c>
      <c r="S35" s="27">
        <f t="shared" si="2"/>
        <v>0</v>
      </c>
    </row>
    <row r="36" spans="1:19" ht="12.75" customHeight="1">
      <c r="A36" s="28"/>
      <c r="B36" s="22"/>
      <c r="D36" s="65" t="str">
        <f>[1]Inc1!D36</f>
        <v>Insurance</v>
      </c>
      <c r="E36" s="63"/>
      <c r="F36" s="64"/>
      <c r="G36" s="82">
        <f>[1]Inc1!G36</f>
        <v>0</v>
      </c>
      <c r="H36" s="24">
        <f>[1]Inc1!H36</f>
        <v>0</v>
      </c>
      <c r="I36" s="24">
        <f>[1]Inc1!I36</f>
        <v>0</v>
      </c>
      <c r="J36" s="24">
        <f>[1]Inc1!J36</f>
        <v>0</v>
      </c>
      <c r="K36" s="24">
        <f>[1]Inc1!K36</f>
        <v>0</v>
      </c>
      <c r="L36" s="24">
        <f>[1]Inc1!L36</f>
        <v>0</v>
      </c>
      <c r="M36" s="24">
        <f>[1]Inc1!M36</f>
        <v>0</v>
      </c>
      <c r="N36" s="24">
        <f>[1]Inc1!N36</f>
        <v>0</v>
      </c>
      <c r="O36" s="24">
        <f>[1]Inc1!O36</f>
        <v>0</v>
      </c>
      <c r="P36" s="24">
        <f>[1]Inc1!P36</f>
        <v>0</v>
      </c>
      <c r="Q36" s="24">
        <f>[1]Inc1!Q36</f>
        <v>0</v>
      </c>
      <c r="R36" s="24">
        <f>[1]Inc1!R36</f>
        <v>0</v>
      </c>
      <c r="S36" s="27">
        <f t="shared" si="2"/>
        <v>0</v>
      </c>
    </row>
    <row r="37" spans="1:19" ht="12.75" customHeight="1">
      <c r="A37" s="28"/>
      <c r="B37" s="22"/>
      <c r="D37" s="65" t="str">
        <f>[1]Inc1!D37</f>
        <v>Equipment Lease</v>
      </c>
      <c r="E37" s="63"/>
      <c r="F37" s="64"/>
      <c r="G37" s="82">
        <f>[1]Inc1!G37</f>
        <v>0</v>
      </c>
      <c r="H37" s="24">
        <f>[1]Inc1!H37</f>
        <v>0</v>
      </c>
      <c r="I37" s="24">
        <f>[1]Inc1!I37</f>
        <v>0</v>
      </c>
      <c r="J37" s="24">
        <f>[1]Inc1!J37</f>
        <v>0</v>
      </c>
      <c r="K37" s="24">
        <f>[1]Inc1!K37</f>
        <v>0</v>
      </c>
      <c r="L37" s="24">
        <f>[1]Inc1!L37</f>
        <v>0</v>
      </c>
      <c r="M37" s="24">
        <f>[1]Inc1!M37</f>
        <v>0</v>
      </c>
      <c r="N37" s="24">
        <f>[1]Inc1!N37</f>
        <v>0</v>
      </c>
      <c r="O37" s="24">
        <f>[1]Inc1!O37</f>
        <v>0</v>
      </c>
      <c r="P37" s="24">
        <f>[1]Inc1!P37</f>
        <v>0</v>
      </c>
      <c r="Q37" s="24">
        <f>[1]Inc1!Q37</f>
        <v>0</v>
      </c>
      <c r="R37" s="24">
        <f>[1]Inc1!R37</f>
        <v>0</v>
      </c>
      <c r="S37" s="27">
        <f>SUM(G37:R37)</f>
        <v>0</v>
      </c>
    </row>
    <row r="38" spans="1:19" ht="12.75" customHeight="1">
      <c r="A38" s="28"/>
      <c r="B38" s="22"/>
      <c r="D38" s="65" t="str">
        <f>[1]Inc1!D38</f>
        <v>Real Estate Taxes</v>
      </c>
      <c r="E38" s="63"/>
      <c r="F38" s="64"/>
      <c r="G38" s="82">
        <f>[1]Inc1!G38</f>
        <v>0</v>
      </c>
      <c r="H38" s="24">
        <f>[1]Inc1!H38</f>
        <v>0</v>
      </c>
      <c r="I38" s="24">
        <f>[1]Inc1!I38</f>
        <v>0</v>
      </c>
      <c r="J38" s="24">
        <f>[1]Inc1!J38</f>
        <v>0</v>
      </c>
      <c r="K38" s="24">
        <f>[1]Inc1!K38</f>
        <v>0</v>
      </c>
      <c r="L38" s="24">
        <f>[1]Inc1!L38</f>
        <v>0</v>
      </c>
      <c r="M38" s="24">
        <f>[1]Inc1!M38</f>
        <v>0</v>
      </c>
      <c r="N38" s="24">
        <f>[1]Inc1!N38</f>
        <v>0</v>
      </c>
      <c r="O38" s="24">
        <f>[1]Inc1!O38</f>
        <v>0</v>
      </c>
      <c r="P38" s="24">
        <f>[1]Inc1!P38</f>
        <v>0</v>
      </c>
      <c r="Q38" s="24">
        <f>[1]Inc1!Q38</f>
        <v>0</v>
      </c>
      <c r="R38" s="24">
        <f>[1]Inc1!R38</f>
        <v>0</v>
      </c>
      <c r="S38" s="27">
        <f t="shared" si="2"/>
        <v>0</v>
      </c>
    </row>
    <row r="39" spans="1:19" ht="12.75" customHeight="1">
      <c r="A39" s="28"/>
      <c r="B39" s="22"/>
      <c r="D39" s="65" t="str">
        <f>[1]Inc1!D39</f>
        <v>Miscellaneous</v>
      </c>
      <c r="E39" s="63"/>
      <c r="F39" s="64"/>
      <c r="G39" s="82">
        <f>[1]Inc1!G39</f>
        <v>0</v>
      </c>
      <c r="H39" s="24">
        <f>[1]Inc1!H39</f>
        <v>0</v>
      </c>
      <c r="I39" s="24">
        <f>[1]Inc1!I39</f>
        <v>0</v>
      </c>
      <c r="J39" s="24">
        <f>[1]Inc1!J39</f>
        <v>0</v>
      </c>
      <c r="K39" s="24">
        <f>[1]Inc1!K39</f>
        <v>0</v>
      </c>
      <c r="L39" s="24">
        <f>[1]Inc1!L39</f>
        <v>0</v>
      </c>
      <c r="M39" s="24">
        <f>[1]Inc1!M39</f>
        <v>0</v>
      </c>
      <c r="N39" s="24">
        <f>[1]Inc1!N39</f>
        <v>0</v>
      </c>
      <c r="O39" s="24">
        <f>[1]Inc1!O39</f>
        <v>0</v>
      </c>
      <c r="P39" s="24">
        <f>[1]Inc1!P39</f>
        <v>0</v>
      </c>
      <c r="Q39" s="24">
        <f>[1]Inc1!Q39</f>
        <v>0</v>
      </c>
      <c r="R39" s="24">
        <f>[1]Inc1!R39</f>
        <v>0</v>
      </c>
      <c r="S39" s="27">
        <f t="shared" si="2"/>
        <v>0</v>
      </c>
    </row>
    <row r="40" spans="1:19" ht="12.75" customHeight="1">
      <c r="A40" s="28"/>
      <c r="B40" s="22"/>
      <c r="D40" s="65" t="str">
        <f>[1]Inc1!D40</f>
        <v>Other</v>
      </c>
      <c r="E40" s="63"/>
      <c r="F40" s="64"/>
      <c r="G40" s="82">
        <f>[1]Inc1!G40</f>
        <v>0</v>
      </c>
      <c r="H40" s="24">
        <f>[1]Inc1!H40</f>
        <v>0</v>
      </c>
      <c r="I40" s="24">
        <f>[1]Inc1!I40</f>
        <v>0</v>
      </c>
      <c r="J40" s="24">
        <f>[1]Inc1!J40</f>
        <v>0</v>
      </c>
      <c r="K40" s="24">
        <f>[1]Inc1!K40</f>
        <v>0</v>
      </c>
      <c r="L40" s="24">
        <f>[1]Inc1!L40</f>
        <v>0</v>
      </c>
      <c r="M40" s="24">
        <f>[1]Inc1!M40</f>
        <v>0</v>
      </c>
      <c r="N40" s="24">
        <f>[1]Inc1!N40</f>
        <v>0</v>
      </c>
      <c r="O40" s="24">
        <f>[1]Inc1!O40</f>
        <v>0</v>
      </c>
      <c r="P40" s="24">
        <f>[1]Inc1!P40</f>
        <v>0</v>
      </c>
      <c r="Q40" s="24">
        <f>[1]Inc1!Q40</f>
        <v>0</v>
      </c>
      <c r="R40" s="24">
        <f>[1]Inc1!R40</f>
        <v>0</v>
      </c>
      <c r="S40" s="27">
        <f t="shared" si="2"/>
        <v>0</v>
      </c>
    </row>
    <row r="41" spans="1:19" ht="12.75" customHeight="1">
      <c r="A41" s="28"/>
      <c r="B41" s="22"/>
      <c r="D41" s="65" t="str">
        <f>[1]Inc1!D41</f>
        <v>Other</v>
      </c>
      <c r="E41" s="63"/>
      <c r="F41" s="64"/>
      <c r="G41" s="82">
        <f>[1]Inc1!G41</f>
        <v>0</v>
      </c>
      <c r="H41" s="24">
        <f>[1]Inc1!H41</f>
        <v>0</v>
      </c>
      <c r="I41" s="24">
        <f>[1]Inc1!I41</f>
        <v>0</v>
      </c>
      <c r="J41" s="24">
        <f>[1]Inc1!J41</f>
        <v>0</v>
      </c>
      <c r="K41" s="24">
        <f>[1]Inc1!K41</f>
        <v>0</v>
      </c>
      <c r="L41" s="24">
        <f>[1]Inc1!L41</f>
        <v>0</v>
      </c>
      <c r="M41" s="24">
        <f>[1]Inc1!M41</f>
        <v>0</v>
      </c>
      <c r="N41" s="24">
        <f>[1]Inc1!N41</f>
        <v>0</v>
      </c>
      <c r="O41" s="24">
        <f>[1]Inc1!O41</f>
        <v>0</v>
      </c>
      <c r="P41" s="24">
        <f>[1]Inc1!P41</f>
        <v>0</v>
      </c>
      <c r="Q41" s="24">
        <f>[1]Inc1!Q41</f>
        <v>0</v>
      </c>
      <c r="R41" s="24">
        <f>[1]Inc1!R41</f>
        <v>0</v>
      </c>
      <c r="S41" s="27">
        <f t="shared" si="2"/>
        <v>0</v>
      </c>
    </row>
    <row r="42" spans="1:19" ht="12.75" customHeight="1">
      <c r="A42" s="28"/>
      <c r="B42" s="22"/>
      <c r="D42" s="65" t="str">
        <f>[1]Inc1!D42</f>
        <v>Other</v>
      </c>
      <c r="E42" s="63"/>
      <c r="F42" s="64"/>
      <c r="G42" s="82">
        <f>[1]Inc1!G42</f>
        <v>0</v>
      </c>
      <c r="H42" s="24">
        <f>[1]Inc1!H42</f>
        <v>0</v>
      </c>
      <c r="I42" s="24">
        <f>[1]Inc1!I42</f>
        <v>0</v>
      </c>
      <c r="J42" s="24">
        <f>[1]Inc1!J42</f>
        <v>0</v>
      </c>
      <c r="K42" s="24">
        <f>[1]Inc1!K42</f>
        <v>0</v>
      </c>
      <c r="L42" s="24">
        <f>[1]Inc1!L42</f>
        <v>0</v>
      </c>
      <c r="M42" s="24">
        <f>[1]Inc1!M42</f>
        <v>0</v>
      </c>
      <c r="N42" s="24">
        <f>[1]Inc1!N42</f>
        <v>0</v>
      </c>
      <c r="O42" s="24">
        <f>[1]Inc1!O42</f>
        <v>0</v>
      </c>
      <c r="P42" s="24">
        <f>[1]Inc1!P42</f>
        <v>0</v>
      </c>
      <c r="Q42" s="24">
        <f>[1]Inc1!Q42</f>
        <v>0</v>
      </c>
      <c r="R42" s="24">
        <f>[1]Inc1!R42</f>
        <v>0</v>
      </c>
      <c r="S42" s="27">
        <f t="shared" si="2"/>
        <v>0</v>
      </c>
    </row>
    <row r="43" spans="1:19" ht="12.75" customHeight="1">
      <c r="A43" s="28"/>
      <c r="B43" s="22"/>
      <c r="D43" s="65" t="str">
        <f>[1]Inc1!D43</f>
        <v>Other</v>
      </c>
      <c r="E43" s="63"/>
      <c r="F43" s="64"/>
      <c r="G43" s="82">
        <f>[1]Inc1!G43</f>
        <v>0</v>
      </c>
      <c r="H43" s="24">
        <f>[1]Inc1!H43</f>
        <v>0</v>
      </c>
      <c r="I43" s="24">
        <f>[1]Inc1!I43</f>
        <v>0</v>
      </c>
      <c r="J43" s="24">
        <f>[1]Inc1!J43</f>
        <v>0</v>
      </c>
      <c r="K43" s="24">
        <f>[1]Inc1!K43</f>
        <v>0</v>
      </c>
      <c r="L43" s="24">
        <f>[1]Inc1!L43</f>
        <v>0</v>
      </c>
      <c r="M43" s="24">
        <f>[1]Inc1!M43</f>
        <v>0</v>
      </c>
      <c r="N43" s="24">
        <f>[1]Inc1!N43</f>
        <v>0</v>
      </c>
      <c r="O43" s="24">
        <f>[1]Inc1!O43</f>
        <v>0</v>
      </c>
      <c r="P43" s="24">
        <f>[1]Inc1!P43</f>
        <v>0</v>
      </c>
      <c r="Q43" s="24">
        <f>[1]Inc1!Q43</f>
        <v>0</v>
      </c>
      <c r="R43" s="24">
        <f>[1]Inc1!R43</f>
        <v>0</v>
      </c>
      <c r="S43" s="27">
        <f t="shared" si="2"/>
        <v>0</v>
      </c>
    </row>
    <row r="44" spans="1:19" ht="12.75" customHeight="1">
      <c r="A44" s="28"/>
      <c r="B44" s="22"/>
      <c r="D44" s="65" t="str">
        <f>[1]Inc1!D44</f>
        <v>Other</v>
      </c>
      <c r="E44" s="63"/>
      <c r="F44" s="64"/>
      <c r="G44" s="82">
        <f>[1]Inc1!G44</f>
        <v>0</v>
      </c>
      <c r="H44" s="24">
        <f>[1]Inc1!H44</f>
        <v>0</v>
      </c>
      <c r="I44" s="24">
        <f>[1]Inc1!I44</f>
        <v>0</v>
      </c>
      <c r="J44" s="24">
        <f>[1]Inc1!J44</f>
        <v>0</v>
      </c>
      <c r="K44" s="24">
        <f>[1]Inc1!K44</f>
        <v>0</v>
      </c>
      <c r="L44" s="24">
        <f>[1]Inc1!L44</f>
        <v>0</v>
      </c>
      <c r="M44" s="24">
        <f>[1]Inc1!M44</f>
        <v>0</v>
      </c>
      <c r="N44" s="24">
        <f>[1]Inc1!N44</f>
        <v>0</v>
      </c>
      <c r="O44" s="24">
        <f>[1]Inc1!O44</f>
        <v>0</v>
      </c>
      <c r="P44" s="24">
        <f>[1]Inc1!P44</f>
        <v>0</v>
      </c>
      <c r="Q44" s="24">
        <f>[1]Inc1!Q44</f>
        <v>0</v>
      </c>
      <c r="R44" s="24">
        <f>[1]Inc1!R44</f>
        <v>0</v>
      </c>
      <c r="S44" s="27">
        <f t="shared" si="2"/>
        <v>0</v>
      </c>
    </row>
    <row r="45" spans="1:19" ht="12.75" customHeight="1">
      <c r="A45" s="28"/>
      <c r="B45" s="22"/>
      <c r="D45" s="65" t="str">
        <f>[1]Inc1!D45</f>
        <v>Other</v>
      </c>
      <c r="E45" s="63"/>
      <c r="F45" s="64"/>
      <c r="G45" s="82">
        <f>[1]Inc1!G45</f>
        <v>0</v>
      </c>
      <c r="H45" s="24">
        <f>[1]Inc1!H45</f>
        <v>0</v>
      </c>
      <c r="I45" s="24">
        <f>[1]Inc1!I45</f>
        <v>0</v>
      </c>
      <c r="J45" s="24">
        <f>[1]Inc1!J45</f>
        <v>0</v>
      </c>
      <c r="K45" s="24">
        <f>[1]Inc1!K45</f>
        <v>0</v>
      </c>
      <c r="L45" s="24">
        <f>[1]Inc1!L45</f>
        <v>0</v>
      </c>
      <c r="M45" s="24">
        <f>[1]Inc1!M45</f>
        <v>0</v>
      </c>
      <c r="N45" s="24">
        <f>[1]Inc1!N45</f>
        <v>0</v>
      </c>
      <c r="O45" s="24">
        <f>[1]Inc1!O45</f>
        <v>0</v>
      </c>
      <c r="P45" s="24">
        <f>[1]Inc1!P45</f>
        <v>0</v>
      </c>
      <c r="Q45" s="24">
        <f>[1]Inc1!Q45</f>
        <v>0</v>
      </c>
      <c r="R45" s="24">
        <f>[1]Inc1!R45</f>
        <v>0</v>
      </c>
      <c r="S45" s="27">
        <f t="shared" si="2"/>
        <v>0</v>
      </c>
    </row>
    <row r="46" spans="1:19" ht="12.75" customHeight="1">
      <c r="A46" s="28"/>
      <c r="B46" s="22"/>
      <c r="D46" s="65" t="str">
        <f>[1]Inc1!D46</f>
        <v>Prepaid Expense</v>
      </c>
      <c r="E46" s="63"/>
      <c r="F46" s="64"/>
      <c r="G46" s="83">
        <f>[1]Inc1!G46</f>
        <v>0</v>
      </c>
      <c r="H46" s="44">
        <f>[1]Inc1!H46</f>
        <v>0</v>
      </c>
      <c r="I46" s="44">
        <f>[1]Inc1!I46</f>
        <v>0</v>
      </c>
      <c r="J46" s="44">
        <f>[1]Inc1!J46</f>
        <v>0</v>
      </c>
      <c r="K46" s="44">
        <f>[1]Inc1!K46</f>
        <v>0</v>
      </c>
      <c r="L46" s="44">
        <f>[1]Inc1!L46</f>
        <v>0</v>
      </c>
      <c r="M46" s="44">
        <f>[1]Inc1!M46</f>
        <v>0</v>
      </c>
      <c r="N46" s="44">
        <f>[1]Inc1!N46</f>
        <v>0</v>
      </c>
      <c r="O46" s="44">
        <f>[1]Inc1!O46</f>
        <v>0</v>
      </c>
      <c r="P46" s="44">
        <f>[1]Inc1!P46</f>
        <v>0</v>
      </c>
      <c r="Q46" s="44">
        <f>[1]Inc1!Q46</f>
        <v>0</v>
      </c>
      <c r="R46" s="44">
        <f>[1]Inc1!R46</f>
        <v>0</v>
      </c>
      <c r="S46" s="27">
        <f t="shared" si="2"/>
        <v>0</v>
      </c>
    </row>
    <row r="47" spans="1:19" ht="12.75" customHeight="1">
      <c r="A47" s="28"/>
      <c r="B47" s="22"/>
      <c r="D47" s="65" t="str">
        <f>[1]Inc1!D47</f>
        <v>Credit Card Fees</v>
      </c>
      <c r="E47" s="63"/>
      <c r="F47" s="64"/>
      <c r="G47" s="82">
        <f>[1]Inc1!G47</f>
        <v>0</v>
      </c>
      <c r="H47" s="24">
        <f>[1]Inc1!H47</f>
        <v>0</v>
      </c>
      <c r="I47" s="24">
        <f>[1]Inc1!I47</f>
        <v>0</v>
      </c>
      <c r="J47" s="24">
        <f>[1]Inc1!J47</f>
        <v>0</v>
      </c>
      <c r="K47" s="24">
        <f>[1]Inc1!K47</f>
        <v>0</v>
      </c>
      <c r="L47" s="24">
        <f>[1]Inc1!L47</f>
        <v>0</v>
      </c>
      <c r="M47" s="24">
        <f>[1]Inc1!M47</f>
        <v>0</v>
      </c>
      <c r="N47" s="24">
        <f>[1]Inc1!N47</f>
        <v>0</v>
      </c>
      <c r="O47" s="24">
        <f>[1]Inc1!O47</f>
        <v>0</v>
      </c>
      <c r="P47" s="24">
        <f>[1]Inc1!P47</f>
        <v>0</v>
      </c>
      <c r="Q47" s="24">
        <f>[1]Inc1!Q47</f>
        <v>0</v>
      </c>
      <c r="R47" s="24">
        <f>[1]Inc1!R47</f>
        <v>0</v>
      </c>
      <c r="S47" s="27">
        <f t="shared" si="2"/>
        <v>0</v>
      </c>
    </row>
    <row r="48" spans="1:19" ht="12.75" customHeight="1">
      <c r="A48" s="28"/>
      <c r="B48" s="22"/>
      <c r="D48" s="65" t="str">
        <f>[1]Inc1!D48</f>
        <v>Other Direct Expense</v>
      </c>
      <c r="E48" s="63"/>
      <c r="F48" s="64"/>
      <c r="G48" s="82">
        <f>[1]Inc1!G48</f>
        <v>0</v>
      </c>
      <c r="H48" s="24">
        <f>[1]Inc1!H48</f>
        <v>0</v>
      </c>
      <c r="I48" s="24">
        <f>[1]Inc1!I48</f>
        <v>0</v>
      </c>
      <c r="J48" s="24">
        <f>[1]Inc1!J48</f>
        <v>0</v>
      </c>
      <c r="K48" s="24">
        <f>[1]Inc1!K48</f>
        <v>0</v>
      </c>
      <c r="L48" s="24">
        <f>[1]Inc1!L48</f>
        <v>0</v>
      </c>
      <c r="M48" s="24">
        <f>[1]Inc1!M48</f>
        <v>0</v>
      </c>
      <c r="N48" s="24">
        <f>[1]Inc1!N48</f>
        <v>0</v>
      </c>
      <c r="O48" s="24">
        <f>[1]Inc1!O48</f>
        <v>0</v>
      </c>
      <c r="P48" s="24">
        <f>[1]Inc1!P48</f>
        <v>0</v>
      </c>
      <c r="Q48" s="24">
        <f>[1]Inc1!Q48</f>
        <v>0</v>
      </c>
      <c r="R48" s="24">
        <f>[1]Inc1!R48</f>
        <v>0</v>
      </c>
      <c r="S48" s="27">
        <f t="shared" si="2"/>
        <v>0</v>
      </c>
    </row>
    <row r="49" spans="1:19" ht="12.75" customHeight="1">
      <c r="A49" s="28"/>
      <c r="B49" s="22"/>
      <c r="D49" s="65" t="str">
        <f>[1]Inc1!D49</f>
        <v>Other Direct Expense</v>
      </c>
      <c r="E49" s="63"/>
      <c r="F49" s="64"/>
      <c r="G49" s="82">
        <f>[1]Inc1!G49</f>
        <v>0</v>
      </c>
      <c r="H49" s="24">
        <f>[1]Inc1!H49</f>
        <v>0</v>
      </c>
      <c r="I49" s="24">
        <f>[1]Inc1!I49</f>
        <v>0</v>
      </c>
      <c r="J49" s="24">
        <f>[1]Inc1!J49</f>
        <v>0</v>
      </c>
      <c r="K49" s="24">
        <f>[1]Inc1!K49</f>
        <v>0</v>
      </c>
      <c r="L49" s="24">
        <f>[1]Inc1!L49</f>
        <v>0</v>
      </c>
      <c r="M49" s="24">
        <f>[1]Inc1!M49</f>
        <v>0</v>
      </c>
      <c r="N49" s="24">
        <f>[1]Inc1!N49</f>
        <v>0</v>
      </c>
      <c r="O49" s="24">
        <f>[1]Inc1!O49</f>
        <v>0</v>
      </c>
      <c r="P49" s="24">
        <f>[1]Inc1!P49</f>
        <v>0</v>
      </c>
      <c r="Q49" s="24">
        <f>[1]Inc1!Q49</f>
        <v>0</v>
      </c>
      <c r="R49" s="24">
        <f>[1]Inc1!R49</f>
        <v>0</v>
      </c>
      <c r="S49" s="27">
        <f t="shared" si="2"/>
        <v>0</v>
      </c>
    </row>
    <row r="50" spans="1:19" ht="12.75" customHeight="1">
      <c r="A50" s="28"/>
      <c r="B50" s="22"/>
      <c r="D50" s="65" t="str">
        <f>[1]Inc1!D50</f>
        <v>Int - Loan 1</v>
      </c>
      <c r="E50" s="63"/>
      <c r="F50" s="64"/>
      <c r="G50" s="82">
        <f>[1]Inc1!G50</f>
        <v>0</v>
      </c>
      <c r="H50" s="24">
        <f>[1]Inc1!H50</f>
        <v>0</v>
      </c>
      <c r="I50" s="24">
        <f>[1]Inc1!I50</f>
        <v>0</v>
      </c>
      <c r="J50" s="24">
        <f>[1]Inc1!J50</f>
        <v>0</v>
      </c>
      <c r="K50" s="24">
        <f>[1]Inc1!K50</f>
        <v>0</v>
      </c>
      <c r="L50" s="24">
        <f>[1]Inc1!L50</f>
        <v>0</v>
      </c>
      <c r="M50" s="24">
        <f>[1]Inc1!M50</f>
        <v>0</v>
      </c>
      <c r="N50" s="24">
        <f>[1]Inc1!N50</f>
        <v>0</v>
      </c>
      <c r="O50" s="24">
        <f>[1]Inc1!O50</f>
        <v>0</v>
      </c>
      <c r="P50" s="24">
        <f>[1]Inc1!P50</f>
        <v>0</v>
      </c>
      <c r="Q50" s="24">
        <f>[1]Inc1!Q50</f>
        <v>0</v>
      </c>
      <c r="R50" s="24">
        <f>[1]Inc1!R50</f>
        <v>0</v>
      </c>
      <c r="S50" s="27">
        <f t="shared" si="2"/>
        <v>0</v>
      </c>
    </row>
    <row r="51" spans="1:19" ht="12.75" customHeight="1">
      <c r="A51" s="28"/>
      <c r="B51" s="22"/>
      <c r="D51" s="65" t="str">
        <f>[1]Inc1!D51</f>
        <v>Int - Loan 2</v>
      </c>
      <c r="E51" s="63"/>
      <c r="F51" s="64"/>
      <c r="G51" s="82">
        <f>[1]Inc1!G51</f>
        <v>0</v>
      </c>
      <c r="H51" s="24">
        <f>[1]Inc1!H51</f>
        <v>0</v>
      </c>
      <c r="I51" s="24">
        <f>[1]Inc1!I51</f>
        <v>0</v>
      </c>
      <c r="J51" s="24">
        <f>[1]Inc1!J51</f>
        <v>0</v>
      </c>
      <c r="K51" s="24">
        <f>[1]Inc1!K51</f>
        <v>0</v>
      </c>
      <c r="L51" s="24">
        <f>[1]Inc1!L51</f>
        <v>0</v>
      </c>
      <c r="M51" s="24">
        <f>[1]Inc1!M51</f>
        <v>0</v>
      </c>
      <c r="N51" s="24">
        <f>[1]Inc1!N51</f>
        <v>0</v>
      </c>
      <c r="O51" s="24">
        <f>[1]Inc1!O51</f>
        <v>0</v>
      </c>
      <c r="P51" s="24">
        <f>[1]Inc1!P51</f>
        <v>0</v>
      </c>
      <c r="Q51" s="24">
        <f>[1]Inc1!Q51</f>
        <v>0</v>
      </c>
      <c r="R51" s="24">
        <f>[1]Inc1!R51</f>
        <v>0</v>
      </c>
      <c r="S51" s="27">
        <f t="shared" si="2"/>
        <v>0</v>
      </c>
    </row>
    <row r="52" spans="1:19" ht="12.75" customHeight="1">
      <c r="A52" s="28"/>
      <c r="B52" s="22"/>
      <c r="D52" s="65" t="str">
        <f>[1]Inc1!D52</f>
        <v>Int - Loan 3</v>
      </c>
      <c r="E52" s="63"/>
      <c r="F52" s="64"/>
      <c r="G52" s="82">
        <f>[1]Inc1!G52</f>
        <v>0</v>
      </c>
      <c r="H52" s="24">
        <f>[1]Inc1!H52</f>
        <v>0</v>
      </c>
      <c r="I52" s="24">
        <f>[1]Inc1!I52</f>
        <v>0</v>
      </c>
      <c r="J52" s="24">
        <f>[1]Inc1!J52</f>
        <v>0</v>
      </c>
      <c r="K52" s="24">
        <f>[1]Inc1!K52</f>
        <v>0</v>
      </c>
      <c r="L52" s="24">
        <f>[1]Inc1!L52</f>
        <v>0</v>
      </c>
      <c r="M52" s="24">
        <f>[1]Inc1!M52</f>
        <v>0</v>
      </c>
      <c r="N52" s="24">
        <f>[1]Inc1!N52</f>
        <v>0</v>
      </c>
      <c r="O52" s="24">
        <f>[1]Inc1!O52</f>
        <v>0</v>
      </c>
      <c r="P52" s="24">
        <f>[1]Inc1!P52</f>
        <v>0</v>
      </c>
      <c r="Q52" s="24">
        <f>[1]Inc1!Q52</f>
        <v>0</v>
      </c>
      <c r="R52" s="24">
        <f>[1]Inc1!R52</f>
        <v>0</v>
      </c>
      <c r="S52" s="27">
        <f t="shared" si="2"/>
        <v>0</v>
      </c>
    </row>
    <row r="53" spans="1:19" ht="12.75" customHeight="1">
      <c r="A53" s="28"/>
      <c r="B53" s="22"/>
      <c r="D53" s="65" t="str">
        <f>[1]Inc1!D53</f>
        <v>Int - Loan 4</v>
      </c>
      <c r="E53" s="63"/>
      <c r="F53" s="64"/>
      <c r="G53" s="82">
        <f>[1]Inc1!G53</f>
        <v>0</v>
      </c>
      <c r="H53" s="24">
        <f>[1]Inc1!H53</f>
        <v>0</v>
      </c>
      <c r="I53" s="24">
        <f>[1]Inc1!I53</f>
        <v>0</v>
      </c>
      <c r="J53" s="24">
        <f>[1]Inc1!J53</f>
        <v>0</v>
      </c>
      <c r="K53" s="24">
        <f>[1]Inc1!K53</f>
        <v>0</v>
      </c>
      <c r="L53" s="24">
        <f>[1]Inc1!L53</f>
        <v>0</v>
      </c>
      <c r="M53" s="24">
        <f>[1]Inc1!M53</f>
        <v>0</v>
      </c>
      <c r="N53" s="24">
        <f>[1]Inc1!N53</f>
        <v>0</v>
      </c>
      <c r="O53" s="24">
        <f>[1]Inc1!O53</f>
        <v>0</v>
      </c>
      <c r="P53" s="24">
        <f>[1]Inc1!P53</f>
        <v>0</v>
      </c>
      <c r="Q53" s="24">
        <f>[1]Inc1!Q53</f>
        <v>0</v>
      </c>
      <c r="R53" s="24">
        <f>[1]Inc1!R53</f>
        <v>0</v>
      </c>
      <c r="S53" s="27">
        <f t="shared" si="2"/>
        <v>0</v>
      </c>
    </row>
    <row r="54" spans="1:19" ht="12.75" customHeight="1">
      <c r="A54" s="28"/>
      <c r="B54" s="22"/>
      <c r="D54" s="65" t="str">
        <f>[1]Inc1!D54</f>
        <v>Int - Loan 5</v>
      </c>
      <c r="E54" s="63"/>
      <c r="F54" s="64"/>
      <c r="G54" s="82">
        <f>[1]Inc1!G54</f>
        <v>0</v>
      </c>
      <c r="H54" s="24">
        <f>[1]Inc1!H54</f>
        <v>0</v>
      </c>
      <c r="I54" s="24">
        <f>[1]Inc1!I54</f>
        <v>0</v>
      </c>
      <c r="J54" s="24">
        <f>[1]Inc1!J54</f>
        <v>0</v>
      </c>
      <c r="K54" s="24">
        <f>[1]Inc1!K54</f>
        <v>0</v>
      </c>
      <c r="L54" s="24">
        <f>[1]Inc1!L54</f>
        <v>0</v>
      </c>
      <c r="M54" s="24">
        <f>[1]Inc1!M54</f>
        <v>0</v>
      </c>
      <c r="N54" s="24">
        <f>[1]Inc1!N54</f>
        <v>0</v>
      </c>
      <c r="O54" s="24">
        <f>[1]Inc1!O54</f>
        <v>0</v>
      </c>
      <c r="P54" s="24">
        <f>[1]Inc1!P54</f>
        <v>0</v>
      </c>
      <c r="Q54" s="24">
        <f>[1]Inc1!Q54</f>
        <v>0</v>
      </c>
      <c r="R54" s="24">
        <f>[1]Inc1!R54</f>
        <v>0</v>
      </c>
      <c r="S54" s="27">
        <f t="shared" si="2"/>
        <v>0</v>
      </c>
    </row>
    <row r="55" spans="1:19" ht="12.75" customHeight="1">
      <c r="A55" s="28"/>
      <c r="B55" s="22"/>
      <c r="D55" s="65" t="str">
        <f>[1]Inc1!D55</f>
        <v>Int - Loan 6</v>
      </c>
      <c r="E55" s="63"/>
      <c r="F55" s="64"/>
      <c r="G55" s="82">
        <f>[1]Inc1!G55</f>
        <v>0</v>
      </c>
      <c r="H55" s="24">
        <f>[1]Inc1!H55</f>
        <v>0</v>
      </c>
      <c r="I55" s="24">
        <f>[1]Inc1!I55</f>
        <v>0</v>
      </c>
      <c r="J55" s="24">
        <f>[1]Inc1!J55</f>
        <v>0</v>
      </c>
      <c r="K55" s="24">
        <f>[1]Inc1!K55</f>
        <v>0</v>
      </c>
      <c r="L55" s="24">
        <f>[1]Inc1!L55</f>
        <v>0</v>
      </c>
      <c r="M55" s="24">
        <f>[1]Inc1!M55</f>
        <v>0</v>
      </c>
      <c r="N55" s="24">
        <f>[1]Inc1!N55</f>
        <v>0</v>
      </c>
      <c r="O55" s="24">
        <f>[1]Inc1!O55</f>
        <v>0</v>
      </c>
      <c r="P55" s="24">
        <f>[1]Inc1!P55</f>
        <v>0</v>
      </c>
      <c r="Q55" s="24">
        <f>[1]Inc1!Q55</f>
        <v>0</v>
      </c>
      <c r="R55" s="24">
        <f>[1]Inc1!R55</f>
        <v>0</v>
      </c>
      <c r="S55" s="27">
        <f t="shared" si="2"/>
        <v>0</v>
      </c>
    </row>
    <row r="56" spans="1:19" ht="12.75" customHeight="1">
      <c r="A56" s="28"/>
      <c r="B56" s="22"/>
      <c r="D56" s="65" t="str">
        <f>[1]Inc1!D56</f>
        <v>Int - SBA 504 (Bank)</v>
      </c>
      <c r="E56" s="63"/>
      <c r="F56" s="64"/>
      <c r="G56" s="82">
        <f>[1]Inc1!G56</f>
        <v>0</v>
      </c>
      <c r="H56" s="24">
        <f>[1]Inc1!H56</f>
        <v>0</v>
      </c>
      <c r="I56" s="24">
        <f>[1]Inc1!I56</f>
        <v>0</v>
      </c>
      <c r="J56" s="24">
        <f>[1]Inc1!J56</f>
        <v>0</v>
      </c>
      <c r="K56" s="24">
        <f>[1]Inc1!K56</f>
        <v>0</v>
      </c>
      <c r="L56" s="24">
        <f>[1]Inc1!L56</f>
        <v>0</v>
      </c>
      <c r="M56" s="24">
        <f>[1]Inc1!M56</f>
        <v>0</v>
      </c>
      <c r="N56" s="24">
        <f>[1]Inc1!N56</f>
        <v>0</v>
      </c>
      <c r="O56" s="24">
        <f>[1]Inc1!O56</f>
        <v>0</v>
      </c>
      <c r="P56" s="24">
        <f>[1]Inc1!P56</f>
        <v>0</v>
      </c>
      <c r="Q56" s="24">
        <f>[1]Inc1!Q56</f>
        <v>0</v>
      </c>
      <c r="R56" s="24">
        <f>[1]Inc1!R56</f>
        <v>0</v>
      </c>
      <c r="S56" s="27">
        <f>SUM(G56:R56)</f>
        <v>0</v>
      </c>
    </row>
    <row r="57" spans="1:19" ht="12.75" customHeight="1">
      <c r="A57" s="28"/>
      <c r="B57" s="22"/>
      <c r="D57" s="65" t="str">
        <f>[1]Inc1!D57</f>
        <v>Int - SBA 504 (Bonds)</v>
      </c>
      <c r="E57" s="63"/>
      <c r="F57" s="64"/>
      <c r="G57" s="82">
        <f>[1]Inc1!G57</f>
        <v>0</v>
      </c>
      <c r="H57" s="24">
        <f>[1]Inc1!H57</f>
        <v>0</v>
      </c>
      <c r="I57" s="24">
        <f>[1]Inc1!I57</f>
        <v>0</v>
      </c>
      <c r="J57" s="24">
        <f>[1]Inc1!J57</f>
        <v>0</v>
      </c>
      <c r="K57" s="24">
        <f>[1]Inc1!K57</f>
        <v>0</v>
      </c>
      <c r="L57" s="24">
        <f>[1]Inc1!L57</f>
        <v>0</v>
      </c>
      <c r="M57" s="24">
        <f>[1]Inc1!M57</f>
        <v>0</v>
      </c>
      <c r="N57" s="24">
        <f>[1]Inc1!N57</f>
        <v>0</v>
      </c>
      <c r="O57" s="24">
        <f>[1]Inc1!O57</f>
        <v>0</v>
      </c>
      <c r="P57" s="24">
        <f>[1]Inc1!P57</f>
        <v>0</v>
      </c>
      <c r="Q57" s="24">
        <f>[1]Inc1!Q57</f>
        <v>0</v>
      </c>
      <c r="R57" s="24">
        <f>[1]Inc1!R57</f>
        <v>0</v>
      </c>
      <c r="S57" s="27">
        <f>SUM(G57:R57)</f>
        <v>0</v>
      </c>
    </row>
    <row r="58" spans="1:19" ht="12.75" customHeight="1">
      <c r="A58" s="28"/>
      <c r="B58" s="22"/>
      <c r="D58" s="65" t="str">
        <f>[1]Inc1!D58</f>
        <v>Int-Line of Credit</v>
      </c>
      <c r="E58" s="63"/>
      <c r="F58" s="64"/>
      <c r="G58" s="82">
        <f>[1]Inc1!G58</f>
        <v>0</v>
      </c>
      <c r="H58" s="24">
        <f>[1]Inc1!H58</f>
        <v>0</v>
      </c>
      <c r="I58" s="24">
        <f>[1]Inc1!I58</f>
        <v>0</v>
      </c>
      <c r="J58" s="24">
        <f>[1]Inc1!J58</f>
        <v>0</v>
      </c>
      <c r="K58" s="24">
        <f>[1]Inc1!K58</f>
        <v>0</v>
      </c>
      <c r="L58" s="24">
        <f>[1]Inc1!L58</f>
        <v>0</v>
      </c>
      <c r="M58" s="24">
        <f>[1]Inc1!M58</f>
        <v>0</v>
      </c>
      <c r="N58" s="24">
        <f>[1]Inc1!N58</f>
        <v>0</v>
      </c>
      <c r="O58" s="24">
        <f>[1]Inc1!O58</f>
        <v>0</v>
      </c>
      <c r="P58" s="24">
        <f>[1]Inc1!P58</f>
        <v>0</v>
      </c>
      <c r="Q58" s="24">
        <f>[1]Inc1!Q58</f>
        <v>0</v>
      </c>
      <c r="R58" s="24">
        <f>[1]Inc1!R58</f>
        <v>0</v>
      </c>
      <c r="S58" s="27">
        <f>SUM(G58:R58)</f>
        <v>0</v>
      </c>
    </row>
    <row r="59" spans="1:19" ht="12.75" customHeight="1">
      <c r="A59" s="28"/>
      <c r="B59" s="22"/>
      <c r="D59" s="65" t="str">
        <f>[1]Inc1!D59</f>
        <v>Depreciation</v>
      </c>
      <c r="E59" s="63"/>
      <c r="F59" s="64"/>
      <c r="G59" s="82">
        <v>0</v>
      </c>
      <c r="H59" s="24">
        <v>0</v>
      </c>
      <c r="I59" s="24">
        <v>0</v>
      </c>
      <c r="J59" s="24">
        <v>0</v>
      </c>
      <c r="K59" s="24">
        <v>0</v>
      </c>
      <c r="L59" s="24">
        <v>0</v>
      </c>
      <c r="M59" s="24">
        <v>0</v>
      </c>
      <c r="N59" s="24">
        <v>0</v>
      </c>
      <c r="O59" s="24">
        <v>0</v>
      </c>
      <c r="P59" s="24">
        <v>0</v>
      </c>
      <c r="Q59" s="24">
        <v>0</v>
      </c>
      <c r="R59" s="24">
        <v>0</v>
      </c>
      <c r="S59" s="27">
        <f t="shared" si="2"/>
        <v>0</v>
      </c>
    </row>
    <row r="60" spans="1:19" ht="12.75" customHeight="1">
      <c r="A60" s="28"/>
      <c r="B60" s="15"/>
      <c r="C60" s="17"/>
      <c r="D60" s="66" t="str">
        <f>[1]Inc1!D60</f>
        <v>Amortization</v>
      </c>
      <c r="E60" s="67"/>
      <c r="F60" s="68"/>
      <c r="G60" s="66">
        <v>0</v>
      </c>
      <c r="H60" s="45">
        <v>0</v>
      </c>
      <c r="I60" s="45">
        <v>0</v>
      </c>
      <c r="J60" s="45">
        <v>0</v>
      </c>
      <c r="K60" s="45">
        <v>0</v>
      </c>
      <c r="L60" s="45">
        <v>0</v>
      </c>
      <c r="M60" s="45">
        <v>0</v>
      </c>
      <c r="N60" s="45">
        <v>0</v>
      </c>
      <c r="O60" s="45">
        <v>0</v>
      </c>
      <c r="P60" s="45">
        <v>0</v>
      </c>
      <c r="Q60" s="45">
        <v>0</v>
      </c>
      <c r="R60" s="45">
        <v>0</v>
      </c>
      <c r="S60" s="31">
        <f t="shared" si="2"/>
        <v>0</v>
      </c>
    </row>
    <row r="61" spans="1:19" ht="12.75" customHeight="1">
      <c r="A61" s="28"/>
      <c r="B61" s="32"/>
      <c r="C61" s="34"/>
      <c r="D61" s="84" t="s">
        <v>14</v>
      </c>
      <c r="E61" s="85"/>
      <c r="F61" s="86"/>
      <c r="G61" s="36">
        <f t="shared" ref="G61:R61" si="3">SUM(G17:G60)</f>
        <v>0</v>
      </c>
      <c r="H61" s="36">
        <f t="shared" si="3"/>
        <v>0</v>
      </c>
      <c r="I61" s="36">
        <f t="shared" si="3"/>
        <v>0</v>
      </c>
      <c r="J61" s="36">
        <f t="shared" si="3"/>
        <v>0</v>
      </c>
      <c r="K61" s="36">
        <f t="shared" si="3"/>
        <v>0</v>
      </c>
      <c r="L61" s="36">
        <f t="shared" si="3"/>
        <v>0</v>
      </c>
      <c r="M61" s="36">
        <f t="shared" si="3"/>
        <v>0</v>
      </c>
      <c r="N61" s="36">
        <f t="shared" si="3"/>
        <v>0</v>
      </c>
      <c r="O61" s="36">
        <f t="shared" si="3"/>
        <v>0</v>
      </c>
      <c r="P61" s="36">
        <f t="shared" si="3"/>
        <v>0</v>
      </c>
      <c r="Q61" s="36">
        <f t="shared" si="3"/>
        <v>0</v>
      </c>
      <c r="R61" s="36">
        <f t="shared" si="3"/>
        <v>0</v>
      </c>
      <c r="S61" s="37">
        <f>SUM(G61:R61)</f>
        <v>0</v>
      </c>
    </row>
    <row r="62" spans="1:19" ht="12.75" customHeight="1">
      <c r="A62" s="28"/>
      <c r="B62" s="46"/>
      <c r="C62" s="40"/>
      <c r="D62" s="69"/>
      <c r="E62" s="69"/>
      <c r="F62" s="70"/>
      <c r="G62" s="87"/>
      <c r="H62" s="40"/>
      <c r="I62" s="40"/>
      <c r="J62" s="40"/>
      <c r="K62" s="40"/>
      <c r="L62" s="40"/>
      <c r="M62" s="40"/>
      <c r="N62" s="40"/>
      <c r="O62" s="40"/>
      <c r="P62" s="40"/>
      <c r="Q62" s="40"/>
      <c r="R62" s="40"/>
      <c r="S62" s="47"/>
    </row>
    <row r="63" spans="1:19" ht="12.75" customHeight="1">
      <c r="A63" s="28"/>
      <c r="B63" s="22"/>
      <c r="D63" s="62" t="s">
        <v>15</v>
      </c>
      <c r="E63" s="63"/>
      <c r="F63" s="64"/>
      <c r="G63" s="88">
        <f>[1]Am!D6</f>
        <v>0</v>
      </c>
      <c r="H63" s="7">
        <f>[1]Am!D7</f>
        <v>0</v>
      </c>
      <c r="I63" s="7">
        <f>[1]Am!D8</f>
        <v>0</v>
      </c>
      <c r="J63" s="7">
        <f>[1]Am!D9</f>
        <v>0</v>
      </c>
      <c r="K63" s="48">
        <f>[1]Am!D10</f>
        <v>0</v>
      </c>
      <c r="L63" s="7">
        <f>[1]Am!D11</f>
        <v>0</v>
      </c>
      <c r="M63" s="7">
        <f>[1]Am!D12</f>
        <v>0</v>
      </c>
      <c r="N63" s="7">
        <f>[1]Am!D13</f>
        <v>0</v>
      </c>
      <c r="O63" s="7">
        <f>[1]Am!D14</f>
        <v>0</v>
      </c>
      <c r="P63" s="7">
        <f>[1]Am!D15</f>
        <v>0</v>
      </c>
      <c r="Q63" s="7">
        <f>[1]Am!D16</f>
        <v>0</v>
      </c>
      <c r="R63" s="7">
        <f>[1]Am!D17</f>
        <v>0</v>
      </c>
      <c r="S63" s="27">
        <f t="shared" ref="S63:S73" si="4">SUM(G63:R63)</f>
        <v>0</v>
      </c>
    </row>
    <row r="64" spans="1:19" ht="12.75" customHeight="1">
      <c r="A64" s="28"/>
      <c r="B64" s="22"/>
      <c r="D64" s="62" t="s">
        <v>16</v>
      </c>
      <c r="E64" s="63"/>
      <c r="F64" s="64"/>
      <c r="G64" s="88">
        <f>[1]Am!J6</f>
        <v>0</v>
      </c>
      <c r="H64" s="7">
        <f>[1]Am!J7</f>
        <v>0</v>
      </c>
      <c r="I64" s="7">
        <f>[1]Am!J8</f>
        <v>0</v>
      </c>
      <c r="J64" s="7">
        <f>[1]Am!J9</f>
        <v>0</v>
      </c>
      <c r="K64" s="7">
        <f>[1]Am!J10</f>
        <v>0</v>
      </c>
      <c r="L64" s="7">
        <f>[1]Am!J11</f>
        <v>0</v>
      </c>
      <c r="M64" s="7">
        <f>[1]Am!J12</f>
        <v>0</v>
      </c>
      <c r="N64" s="7">
        <f>[1]Am!J13</f>
        <v>0</v>
      </c>
      <c r="O64" s="7">
        <f>[1]Am!J14</f>
        <v>0</v>
      </c>
      <c r="P64" s="7">
        <f>[1]Am!J15</f>
        <v>0</v>
      </c>
      <c r="Q64" s="7">
        <f>[1]Am!J16</f>
        <v>0</v>
      </c>
      <c r="R64" s="7">
        <f>[1]Am!J17</f>
        <v>0</v>
      </c>
      <c r="S64" s="27">
        <f t="shared" si="4"/>
        <v>0</v>
      </c>
    </row>
    <row r="65" spans="1:20" ht="12.75" customHeight="1">
      <c r="A65" s="28"/>
      <c r="B65" s="22"/>
      <c r="D65" s="62" t="s">
        <v>17</v>
      </c>
      <c r="E65" s="63"/>
      <c r="F65" s="64"/>
      <c r="G65" s="88">
        <f>[1]Am!P6</f>
        <v>0</v>
      </c>
      <c r="H65" s="7">
        <f>[1]Am!P7</f>
        <v>0</v>
      </c>
      <c r="I65" s="7">
        <f>[1]Am!P8</f>
        <v>0</v>
      </c>
      <c r="J65" s="7">
        <f>[1]Am!P9</f>
        <v>0</v>
      </c>
      <c r="K65" s="7">
        <f>[1]Am!P10</f>
        <v>0</v>
      </c>
      <c r="L65" s="7">
        <f>[1]Am!P11</f>
        <v>0</v>
      </c>
      <c r="M65" s="7">
        <f>[1]Am!P12</f>
        <v>0</v>
      </c>
      <c r="N65" s="7">
        <f>[1]Am!P13</f>
        <v>0</v>
      </c>
      <c r="O65" s="7">
        <f>[1]Am!P14</f>
        <v>0</v>
      </c>
      <c r="P65" s="7">
        <f>[1]Am!P15</f>
        <v>0</v>
      </c>
      <c r="Q65" s="7">
        <f>[1]Am!P16</f>
        <v>0</v>
      </c>
      <c r="R65" s="7">
        <f>[1]Am!P17</f>
        <v>0</v>
      </c>
      <c r="S65" s="27">
        <f t="shared" si="4"/>
        <v>0</v>
      </c>
    </row>
    <row r="66" spans="1:20" ht="12.75" customHeight="1">
      <c r="A66" s="28"/>
      <c r="B66" s="22"/>
      <c r="D66" s="62" t="s">
        <v>18</v>
      </c>
      <c r="E66" s="63"/>
      <c r="F66" s="64"/>
      <c r="G66" s="88">
        <f>[1]Am!V6</f>
        <v>0</v>
      </c>
      <c r="H66" s="7">
        <f>[1]Am!V7</f>
        <v>0</v>
      </c>
      <c r="I66" s="7">
        <f>[1]Am!V8</f>
        <v>0</v>
      </c>
      <c r="J66" s="7">
        <f>[1]Am!V9</f>
        <v>0</v>
      </c>
      <c r="K66" s="7">
        <f>[1]Am!V10</f>
        <v>0</v>
      </c>
      <c r="L66" s="7">
        <f>[1]Am!V11</f>
        <v>0</v>
      </c>
      <c r="M66" s="7">
        <f>[1]Am!V12</f>
        <v>0</v>
      </c>
      <c r="N66" s="7">
        <f>[1]Am!V13</f>
        <v>0</v>
      </c>
      <c r="O66" s="7">
        <f>[1]Am!V14</f>
        <v>0</v>
      </c>
      <c r="P66" s="7">
        <f>[1]Am!V15</f>
        <v>0</v>
      </c>
      <c r="Q66" s="7">
        <f>[1]Am!V16</f>
        <v>0</v>
      </c>
      <c r="R66" s="7">
        <f>[1]Am!V17</f>
        <v>0</v>
      </c>
      <c r="S66" s="27">
        <f t="shared" si="4"/>
        <v>0</v>
      </c>
    </row>
    <row r="67" spans="1:20" ht="12.75" customHeight="1">
      <c r="A67" s="28"/>
      <c r="B67" s="22"/>
      <c r="D67" s="62" t="s">
        <v>19</v>
      </c>
      <c r="E67" s="63"/>
      <c r="F67" s="64"/>
      <c r="G67" s="88">
        <f>[1]Am!AB6</f>
        <v>0</v>
      </c>
      <c r="H67" s="7">
        <f>[1]Am!AB7</f>
        <v>0</v>
      </c>
      <c r="I67" s="7">
        <f>[1]Am!AB8</f>
        <v>0</v>
      </c>
      <c r="J67" s="7">
        <f>[1]Am!AB9</f>
        <v>0</v>
      </c>
      <c r="K67" s="7">
        <f>[1]Am!AB10</f>
        <v>0</v>
      </c>
      <c r="L67" s="7">
        <f>[1]Am!AB11</f>
        <v>0</v>
      </c>
      <c r="M67" s="7">
        <f>[1]Am!AB12</f>
        <v>0</v>
      </c>
      <c r="N67" s="7">
        <f>[1]Am!AB13</f>
        <v>0</v>
      </c>
      <c r="O67" s="7">
        <f>[1]Am!AB14</f>
        <v>0</v>
      </c>
      <c r="P67" s="7">
        <f>[1]Am!AB15</f>
        <v>0</v>
      </c>
      <c r="Q67" s="7">
        <f>[1]Am!AB16</f>
        <v>0</v>
      </c>
      <c r="R67" s="7">
        <f>[1]Am!AB17</f>
        <v>0</v>
      </c>
      <c r="S67" s="27">
        <f t="shared" si="4"/>
        <v>0</v>
      </c>
    </row>
    <row r="68" spans="1:20" ht="12.75" customHeight="1">
      <c r="A68" s="28"/>
      <c r="B68" s="22"/>
      <c r="D68" s="62" t="s">
        <v>20</v>
      </c>
      <c r="E68" s="63"/>
      <c r="F68" s="64"/>
      <c r="G68" s="88">
        <f>[1]Am!AH6</f>
        <v>0</v>
      </c>
      <c r="H68" s="7">
        <f>[1]Am!AH7</f>
        <v>0</v>
      </c>
      <c r="I68" s="7">
        <f>[1]Am!AH8</f>
        <v>0</v>
      </c>
      <c r="J68" s="7">
        <f>[1]Am!AH9</f>
        <v>0</v>
      </c>
      <c r="K68" s="7">
        <f>[1]Am!AH10</f>
        <v>0</v>
      </c>
      <c r="L68" s="7">
        <f>[1]Am!AH11</f>
        <v>0</v>
      </c>
      <c r="M68" s="7">
        <f>[1]Am!AH12</f>
        <v>0</v>
      </c>
      <c r="N68" s="7">
        <f>[1]Am!AH13</f>
        <v>0</v>
      </c>
      <c r="O68" s="7">
        <f>[1]Am!AH14</f>
        <v>0</v>
      </c>
      <c r="P68" s="7">
        <f>[1]Am!AH15</f>
        <v>0</v>
      </c>
      <c r="Q68" s="7">
        <f>[1]Am!AH16</f>
        <v>0</v>
      </c>
      <c r="R68" s="7">
        <f>[1]Am!AH17</f>
        <v>0</v>
      </c>
      <c r="S68" s="27">
        <f t="shared" si="4"/>
        <v>0</v>
      </c>
    </row>
    <row r="69" spans="1:20" ht="12.75" customHeight="1">
      <c r="A69" s="28"/>
      <c r="B69" s="22"/>
      <c r="D69" s="62" t="s">
        <v>21</v>
      </c>
      <c r="E69" s="63"/>
      <c r="F69" s="64"/>
      <c r="G69" s="88">
        <f>[1]Am!AN6</f>
        <v>0</v>
      </c>
      <c r="H69" s="7">
        <f>[1]Am!AN7</f>
        <v>0</v>
      </c>
      <c r="I69" s="7">
        <f>[1]Am!AN8</f>
        <v>0</v>
      </c>
      <c r="J69" s="7">
        <f>[1]Am!AN9</f>
        <v>0</v>
      </c>
      <c r="K69" s="7">
        <f>[1]Am!AN10</f>
        <v>0</v>
      </c>
      <c r="L69" s="7">
        <f>[1]Am!AN11</f>
        <v>0</v>
      </c>
      <c r="M69" s="7">
        <f>[1]Am!AN12</f>
        <v>0</v>
      </c>
      <c r="N69" s="7">
        <f>[1]Am!AN13</f>
        <v>0</v>
      </c>
      <c r="O69" s="7">
        <f>[1]Am!AN14</f>
        <v>0</v>
      </c>
      <c r="P69" s="7">
        <f>[1]Am!AN15</f>
        <v>0</v>
      </c>
      <c r="Q69" s="7">
        <f>[1]Am!AN16</f>
        <v>0</v>
      </c>
      <c r="R69" s="7">
        <f>[1]Am!AN17</f>
        <v>0</v>
      </c>
      <c r="S69" s="27">
        <f t="shared" si="4"/>
        <v>0</v>
      </c>
    </row>
    <row r="70" spans="1:20" ht="12.75" customHeight="1">
      <c r="A70" s="28"/>
      <c r="B70" s="22"/>
      <c r="D70" s="62" t="s">
        <v>22</v>
      </c>
      <c r="E70" s="63"/>
      <c r="F70" s="64"/>
      <c r="G70" s="88">
        <f>[1]Am!AT6</f>
        <v>0</v>
      </c>
      <c r="H70" s="7">
        <f>[1]Am!AT7</f>
        <v>0</v>
      </c>
      <c r="I70" s="7">
        <f>[1]Am!AT8</f>
        <v>0</v>
      </c>
      <c r="J70" s="7">
        <f>[1]Am!AT9</f>
        <v>0</v>
      </c>
      <c r="K70" s="7">
        <f>[1]Am!AT10</f>
        <v>0</v>
      </c>
      <c r="L70" s="7">
        <f>[1]Am!AT11</f>
        <v>0</v>
      </c>
      <c r="M70" s="7">
        <f>[1]Am!AT12</f>
        <v>0</v>
      </c>
      <c r="N70" s="7">
        <f>[1]Am!AT13</f>
        <v>0</v>
      </c>
      <c r="O70" s="7">
        <f>[1]Am!AT14</f>
        <v>0</v>
      </c>
      <c r="P70" s="7">
        <f>[1]Am!AT15</f>
        <v>0</v>
      </c>
      <c r="Q70" s="7">
        <f>[1]Am!AT16</f>
        <v>0</v>
      </c>
      <c r="R70" s="7">
        <f>[1]Am!AT17</f>
        <v>0</v>
      </c>
      <c r="S70" s="27">
        <f t="shared" si="4"/>
        <v>0</v>
      </c>
    </row>
    <row r="71" spans="1:20" ht="12.75" customHeight="1">
      <c r="A71" s="28">
        <f>ABS(G71)+ABS(H71)+ABS(I71)+ABS(J71)+ABS(K71)+ABS(L71)+ABS(M71)+ABS(N71)+ABS(O71)+ABS(P71)+ABS(Q71)+ABS(R71)+ABS([1]CF2!G71)+ABS([1]CF2!H71)+ABS([1]CF2!I71)+ABS([1]CF2!J71)+ABS([1]CF2!K71)+ABS([1]CF2!L71)+ABS([1]CF2!M71)+ABS([1]CF2!N71)+ABS([1]CF2!O71)+ABS([1]CF2!P71)+ABS([1]CF2!Q71)+ABS([1]CF2!R71)++ABS([1]CF3!G71)+ABS([1]CF3!H71)+ABS([1]CF3!I71)+ABS([1]CF3!J71)+ABS([1]CF3!K71)+ABS([1]CF3!L71)+ABS([1]CF3!M71)+ABS([1]CF3!N71)+ABS([1]CF3!O71)+ABS([1]CF3!P71)+ABS([1]CF3!Q71)+ABS([1]CF3!R71)+ABS([1]CF4!G71)+ABS([1]CF4!H71)+ABS([1]CF4!I71)+ABS([1]CF4!J71)+ABS([1]CF4!K71)+ABS([1]CF4!L71)+ABS([1]CF4!M71)+ABS([1]CF4!N71)+ABS([1]CF4!O71)+ABS([1]CF4!P71)+ABS([1]CF4!Q71)+ABS([1]CF4!R71)+ABS([1]CF5!G71)+ABS([1]CF5!H71)+ABS([1]CF5!I71)+ABS([1]CF5!J71)+ABS([1]CF5!K71)+ABS([1]CF5!L71)+ABS([1]CF5!M71)+ABS([1]CF5!N71)+ABS([1]CF5!O71)+ABS([1]CF5!P71)+ABS([1]CF5!Q71)+ABS([1]CF5!R71)</f>
        <v>0</v>
      </c>
      <c r="B71" s="22"/>
      <c r="D71" s="62" t="s">
        <v>23</v>
      </c>
      <c r="E71" s="63"/>
      <c r="F71" s="64"/>
      <c r="G71" s="88">
        <f>SUM(IF([1]Prot!C41=[1]Depr!$C27,[1]Depr!$E27,0)+IF([1]Prot!C41=[1]Depr!$C28,[1]Depr!$E28,0)+IF([1]Prot!C41=[1]Depr!$C32,[1]Depr!$E32,0)+IF([1]Prot!C41=[1]Depr!$C33,[1]Depr!$E33,0)+IF([1]Prot!C41=[1]Depr!$C34,[1]Depr!$E34,0)+IF([1]Prot!C41=[1]Depr!$C29, [1]Depr!$E29,0)+IF([1]Prot!C41=[1]Depr!$C30, [1]Depr!$E30,0)+IF([1]Prot!C41=[1]Depr!$C31, [1]Depr!$E31,0))</f>
        <v>0</v>
      </c>
      <c r="H71" s="7">
        <f>SUM(IF([1]Prot!D41=[1]Depr!$C27,[1]Depr!$E27,0)+IF([1]Prot!D41=[1]Depr!$C28,[1]Depr!$E28,0)+IF([1]Prot!D41=[1]Depr!$C32,[1]Depr!$E32,0)+IF([1]Prot!D41=[1]Depr!$C33,[1]Depr!$E33,0)+IF([1]Prot!D41=[1]Depr!$C34,[1]Depr!$E34,0)+IF([1]Prot!D41=[1]Depr!$C29, [1]Depr!$E29,0)+IF([1]Prot!D41=[1]Depr!$C30, [1]Depr!$E30,0)+IF([1]Prot!D41=[1]Depr!$C31, [1]Depr!$E31,0))</f>
        <v>0</v>
      </c>
      <c r="I71" s="7">
        <f>SUM(IF([1]Prot!E41=[1]Depr!$C27,[1]Depr!$E27,0)+IF([1]Prot!E41=[1]Depr!$C28,[1]Depr!$E28,0)+IF([1]Prot!E41=[1]Depr!$C32,[1]Depr!$E32,0)+IF([1]Prot!E41=[1]Depr!$C33,[1]Depr!$E33,0)+IF([1]Prot!E41=[1]Depr!$C34,[1]Depr!$E34,0)+IF([1]Prot!E41=[1]Depr!$C29, [1]Depr!$E29,0)+IF([1]Prot!E41=[1]Depr!$C30, [1]Depr!$E30,0)+IF([1]Prot!E41=[1]Depr!$C31, [1]Depr!$E31,0))</f>
        <v>0</v>
      </c>
      <c r="J71" s="7">
        <f>SUM(IF([1]Prot!F41=[1]Depr!$C27,[1]Depr!$E27,0)+IF([1]Prot!F41=[1]Depr!$C28,[1]Depr!$E28,0)+IF([1]Prot!F41=[1]Depr!$C32,[1]Depr!$E32,0)+IF([1]Prot!F41=[1]Depr!$C33,[1]Depr!$E33,0)+IF([1]Prot!F41=[1]Depr!$C34,[1]Depr!$E34,0)+IF([1]Prot!F41=[1]Depr!$C29, [1]Depr!$E29,0)+IF([1]Prot!F41=[1]Depr!$C30, [1]Depr!$E30,0)+IF([1]Prot!F41=[1]Depr!$C31, [1]Depr!$E31,0))</f>
        <v>0</v>
      </c>
      <c r="K71" s="7">
        <f>SUM(IF([1]Prot!G41=[1]Depr!$C27,[1]Depr!$E27,0)+IF([1]Prot!G41=[1]Depr!$C28,[1]Depr!$E28,0)+IF([1]Prot!G41=[1]Depr!$C32,[1]Depr!$E32,0)+IF([1]Prot!G41=[1]Depr!$C33,[1]Depr!$E33,0)+IF([1]Prot!G41=[1]Depr!$C34,[1]Depr!$E34,0)+IF([1]Prot!G41=[1]Depr!$C29, [1]Depr!$E29,0)+IF([1]Prot!G41=[1]Depr!$C30, [1]Depr!$E30,0)+IF([1]Prot!G41=[1]Depr!$C31, [1]Depr!$E31,0))</f>
        <v>0</v>
      </c>
      <c r="L71" s="7">
        <f>SUM(IF([1]Prot!H41=[1]Depr!$C27,[1]Depr!$E27,0)+IF([1]Prot!H41=[1]Depr!$C28,[1]Depr!$E28,0)+IF([1]Prot!H41=[1]Depr!$C32,[1]Depr!$E32,0)+IF([1]Prot!H41=[1]Depr!$C33,[1]Depr!$E33,0)+IF([1]Prot!H41=[1]Depr!$C34,[1]Depr!$E34,0)+IF([1]Prot!H41=[1]Depr!$C29, [1]Depr!$E29,0)+IF([1]Prot!H41=[1]Depr!$C30, [1]Depr!$E30,0)+IF([1]Prot!H41=[1]Depr!$C31, [1]Depr!$E31,0))</f>
        <v>0</v>
      </c>
      <c r="M71" s="7">
        <f>SUM(IF([1]Prot!I41=[1]Depr!$C27,[1]Depr!$E27,0)+IF([1]Prot!I41=[1]Depr!$C28,[1]Depr!$E28,0)+IF([1]Prot!I41=[1]Depr!$C32,[1]Depr!$E32,0)+IF([1]Prot!I41=[1]Depr!$C33,[1]Depr!$E33,0)+IF([1]Prot!I41=[1]Depr!$C34,[1]Depr!$E34,0)+IF([1]Prot!I41=[1]Depr!$C29, [1]Depr!$E29,0)+IF([1]Prot!I41=[1]Depr!$C30, [1]Depr!$E30,0)+IF([1]Prot!I41=[1]Depr!$C31, [1]Depr!$E31,0))</f>
        <v>0</v>
      </c>
      <c r="N71" s="7">
        <f>SUM(IF([1]Prot!J41=[1]Depr!$C27,[1]Depr!$E27,0)+IF([1]Prot!J41=[1]Depr!$C28,[1]Depr!$E28,0)+IF([1]Prot!J41=[1]Depr!$C32,[1]Depr!$E32,0)+IF([1]Prot!J41=[1]Depr!$C33,[1]Depr!$E33,0)+IF([1]Prot!J41=[1]Depr!$C34,[1]Depr!$E34,0)+IF([1]Prot!J41=[1]Depr!$C29, [1]Depr!$E29,0)+IF([1]Prot!J41=[1]Depr!$C30, [1]Depr!$E30,0)+IF([1]Prot!J41=[1]Depr!$C31, [1]Depr!$E31,0))</f>
        <v>0</v>
      </c>
      <c r="O71" s="7">
        <f>SUM(IF([1]Prot!K41=[1]Depr!$C27,[1]Depr!$E27,0)+IF([1]Prot!K41=[1]Depr!$C28,[1]Depr!$E28,0)+IF([1]Prot!K41=[1]Depr!$C32,[1]Depr!$E32,0)+IF([1]Prot!K41=[1]Depr!$C33,[1]Depr!$E33,0)+IF([1]Prot!K41=[1]Depr!$C34,[1]Depr!$E34,0)+IF([1]Prot!K41=[1]Depr!$C29, [1]Depr!$E29,0)+IF([1]Prot!K41=[1]Depr!$C30, [1]Depr!$E30,0)+IF([1]Prot!K41=[1]Depr!$C31, [1]Depr!$E31,0))</f>
        <v>0</v>
      </c>
      <c r="P71" s="7">
        <f>SUM(IF([1]Prot!L41=[1]Depr!$C27,[1]Depr!$E27,0)+IF([1]Prot!L41=[1]Depr!$C28,[1]Depr!$E28,0)+IF([1]Prot!L41=[1]Depr!$C32,[1]Depr!$E32,0)+IF([1]Prot!L41=[1]Depr!$C33,[1]Depr!$E33,0)+IF([1]Prot!L41=[1]Depr!$C34,[1]Depr!$E34,0)+IF([1]Prot!L41=[1]Depr!$C29, [1]Depr!$E29,0)+IF([1]Prot!L41=[1]Depr!$C30, [1]Depr!$E30,0)+IF([1]Prot!L41=[1]Depr!$C31, [1]Depr!$E31,0))</f>
        <v>0</v>
      </c>
      <c r="Q71" s="7">
        <f>SUM(IF([1]Prot!M41=[1]Depr!$C27,[1]Depr!$E27,0)+IF([1]Prot!M41=[1]Depr!$C28,[1]Depr!$E28,0)+IF([1]Prot!M41=[1]Depr!$C32,[1]Depr!$E32,0)+IF([1]Prot!M41=[1]Depr!$C33,[1]Depr!$E33,0)+IF([1]Prot!M41=[1]Depr!$C34,[1]Depr!$E34,0)+IF([1]Prot!M41=[1]Depr!$C29, [1]Depr!$E29,0)+IF([1]Prot!M41=[1]Depr!$C30, [1]Depr!$E30,0)+IF([1]Prot!M41=[1]Depr!$C31, [1]Depr!$E31,0))</f>
        <v>0</v>
      </c>
      <c r="R71" s="7">
        <f>SUM(IF([1]Prot!N41=[1]Depr!$C27,[1]Depr!$E27,0)+IF([1]Prot!N41=[1]Depr!$C28,[1]Depr!$E28,0)+IF([1]Prot!N41=[1]Depr!$C32,[1]Depr!$E32,0)+IF([1]Prot!N41=[1]Depr!$C33,[1]Depr!$E33,0)+IF([1]Prot!N41=[1]Depr!$C34,[1]Depr!$E34,0)+IF([1]Prot!N41=[1]Depr!$C29, [1]Depr!$E29,0)+IF([1]Prot!N41=[1]Depr!$C30, [1]Depr!$E30,0)+IF([1]Prot!N41=[1]Depr!$C31, [1]Depr!$E31,0))</f>
        <v>0</v>
      </c>
      <c r="S71" s="27">
        <f t="shared" si="4"/>
        <v>0</v>
      </c>
    </row>
    <row r="72" spans="1:20" ht="12.75" customHeight="1">
      <c r="A72" s="28"/>
      <c r="B72" s="22"/>
      <c r="D72" s="62" t="s">
        <v>24</v>
      </c>
      <c r="E72" s="63"/>
      <c r="F72" s="64"/>
      <c r="G72" s="89">
        <v>0</v>
      </c>
      <c r="H72" s="25">
        <v>0</v>
      </c>
      <c r="I72" s="25">
        <f>IF(SUM([1]BS1!I27+[1]Inc1!I64)&gt;0, SUM([1]BS1!I27+[1]Inc1!I64),0)</f>
        <v>0</v>
      </c>
      <c r="J72" s="25">
        <v>0</v>
      </c>
      <c r="K72" s="25">
        <v>0</v>
      </c>
      <c r="L72" s="25">
        <f>IF(SUM([1]BS1!L27+[1]Inc1!L64)&gt;0, SUM([1]BS1!L27+[1]Inc1!L64),0)</f>
        <v>0</v>
      </c>
      <c r="M72" s="25">
        <v>0</v>
      </c>
      <c r="N72" s="25">
        <v>0</v>
      </c>
      <c r="O72" s="25">
        <f>IF(SUM([1]BS1!O27+[1]Inc1!O64)&gt;0, SUM([1]BS1!O27+[1]Inc1!O64),0)</f>
        <v>0</v>
      </c>
      <c r="P72" s="25">
        <v>0</v>
      </c>
      <c r="Q72" s="25">
        <v>0</v>
      </c>
      <c r="R72" s="25">
        <f>IF(SUM([1]BS1!R27+[1]Inc1!R64)&gt;0, SUM([1]BS1!R27+[1]Inc1!R64),0)</f>
        <v>0</v>
      </c>
      <c r="S72" s="27">
        <f>SUM(G72:R72)</f>
        <v>0</v>
      </c>
    </row>
    <row r="73" spans="1:20" ht="12.75" customHeight="1">
      <c r="A73" s="28">
        <f>ABS(G73)+ABS(H73)+ABS(I73)+ABS(J73)+ABS(K73)+ABS(L73)+ABS(M73)+ABS(N73)+ABS(O73)+ABS(P73)+ABS(Q73)+ABS(R73)+ABS([1]CF2!G73)+ABS([1]CF2!H73)+ABS([1]CF2!I73)+ABS([1]CF2!J73)+ABS([1]CF2!K73)+ABS([1]CF2!L73)+ABS([1]CF2!M73)+ABS([1]CF2!N73)+ABS([1]CF2!O73)+ABS([1]CF2!P73)+ABS([1]CF2!Q73)+ABS([1]CF2!R73)++ABS([1]CF3!G73)+ABS([1]CF3!H73)+ABS([1]CF3!I73)+ABS([1]CF3!J73)+ABS([1]CF3!K73)+ABS([1]CF3!L73)+ABS([1]CF3!M73)+ABS([1]CF3!N73)+ABS([1]CF3!O73)+ABS([1]CF3!P73)+ABS([1]CF3!Q73)+ABS([1]CF3!R73)+ABS([1]CF4!G73)+ABS([1]CF4!H73)+ABS([1]CF4!I73)+ABS([1]CF4!J73)+ABS([1]CF4!K73)+ABS([1]CF4!L73)+ABS([1]CF4!M73)+ABS([1]CF4!N73)+ABS([1]CF4!O73)+ABS([1]CF4!P73)+ABS([1]CF4!Q73)+ABS([1]CF4!R73)+ABS([1]CF5!G73)+ABS([1]CF5!H73)+ABS([1]CF5!I73)+ABS([1]CF5!J73)+ABS([1]CF5!K73)+ABS([1]CF5!L73)+ABS([1]CF5!M73)+ABS([1]CF5!N73)+ABS([1]CF5!O73)+ABS([1]CF5!P73)+ABS([1]CF5!Q73)+ABS([1]CF5!R73)</f>
        <v>0</v>
      </c>
      <c r="B73" s="15"/>
      <c r="C73" s="17"/>
      <c r="D73" s="71" t="s">
        <v>25</v>
      </c>
      <c r="E73" s="67"/>
      <c r="F73" s="68"/>
      <c r="G73" s="90">
        <v>0</v>
      </c>
      <c r="H73" s="30">
        <v>0</v>
      </c>
      <c r="I73" s="30">
        <v>0</v>
      </c>
      <c r="J73" s="30">
        <v>0</v>
      </c>
      <c r="K73" s="30">
        <v>0</v>
      </c>
      <c r="L73" s="30">
        <v>0</v>
      </c>
      <c r="M73" s="30">
        <v>0</v>
      </c>
      <c r="N73" s="30">
        <v>0</v>
      </c>
      <c r="O73" s="30">
        <v>0</v>
      </c>
      <c r="P73" s="30">
        <v>0</v>
      </c>
      <c r="Q73" s="30">
        <v>0</v>
      </c>
      <c r="R73" s="30">
        <v>0</v>
      </c>
      <c r="S73" s="31">
        <f t="shared" si="4"/>
        <v>0</v>
      </c>
    </row>
    <row r="74" spans="1:20" ht="12.75" customHeight="1">
      <c r="B74" s="32"/>
      <c r="C74" s="34"/>
      <c r="D74" s="33" t="s">
        <v>26</v>
      </c>
      <c r="E74" s="34"/>
      <c r="F74" s="35"/>
      <c r="G74" s="36">
        <f t="shared" ref="G74:R74" si="5">G61+SUM(G63:G73)</f>
        <v>0</v>
      </c>
      <c r="H74" s="36">
        <f t="shared" si="5"/>
        <v>0</v>
      </c>
      <c r="I74" s="36">
        <f t="shared" si="5"/>
        <v>0</v>
      </c>
      <c r="J74" s="36">
        <f t="shared" si="5"/>
        <v>0</v>
      </c>
      <c r="K74" s="36">
        <f t="shared" si="5"/>
        <v>0</v>
      </c>
      <c r="L74" s="36">
        <f t="shared" si="5"/>
        <v>0</v>
      </c>
      <c r="M74" s="36">
        <f t="shared" si="5"/>
        <v>0</v>
      </c>
      <c r="N74" s="36">
        <f t="shared" si="5"/>
        <v>0</v>
      </c>
      <c r="O74" s="36">
        <f t="shared" si="5"/>
        <v>0</v>
      </c>
      <c r="P74" s="36">
        <f t="shared" si="5"/>
        <v>0</v>
      </c>
      <c r="Q74" s="36">
        <f t="shared" si="5"/>
        <v>0</v>
      </c>
      <c r="R74" s="36">
        <f t="shared" si="5"/>
        <v>0</v>
      </c>
      <c r="S74" s="37">
        <f>SUM(G74:R74)</f>
        <v>0</v>
      </c>
    </row>
    <row r="75" spans="1:20" ht="12.75" customHeight="1">
      <c r="B75" s="38"/>
      <c r="C75" s="40"/>
      <c r="D75" s="39" t="s">
        <v>27</v>
      </c>
      <c r="E75" s="40"/>
      <c r="F75" s="41"/>
      <c r="G75" s="49">
        <f t="shared" ref="G75:R75" si="6">G15-G74</f>
        <v>0</v>
      </c>
      <c r="H75" s="49">
        <f t="shared" si="6"/>
        <v>0</v>
      </c>
      <c r="I75" s="49">
        <f t="shared" si="6"/>
        <v>0</v>
      </c>
      <c r="J75" s="49">
        <f t="shared" si="6"/>
        <v>0</v>
      </c>
      <c r="K75" s="49">
        <f t="shared" si="6"/>
        <v>0</v>
      </c>
      <c r="L75" s="49">
        <f t="shared" si="6"/>
        <v>0</v>
      </c>
      <c r="M75" s="49">
        <f t="shared" si="6"/>
        <v>0</v>
      </c>
      <c r="N75" s="49">
        <f t="shared" si="6"/>
        <v>0</v>
      </c>
      <c r="O75" s="49">
        <f t="shared" si="6"/>
        <v>0</v>
      </c>
      <c r="P75" s="49">
        <f t="shared" si="6"/>
        <v>0</v>
      </c>
      <c r="Q75" s="49">
        <f t="shared" si="6"/>
        <v>0</v>
      </c>
      <c r="R75" s="49">
        <f t="shared" si="6"/>
        <v>0</v>
      </c>
      <c r="S75" s="50">
        <f>SUM(G75:R75)</f>
        <v>0</v>
      </c>
      <c r="T75" s="7"/>
    </row>
    <row r="76" spans="1:20" ht="12.75" customHeight="1">
      <c r="B76" s="15"/>
      <c r="C76" s="17"/>
      <c r="D76" s="16" t="s">
        <v>28</v>
      </c>
      <c r="E76" s="17"/>
      <c r="F76" s="29"/>
      <c r="G76" s="45">
        <f>[1]Use!G57</f>
        <v>0</v>
      </c>
      <c r="H76" s="45">
        <f t="shared" ref="H76:R76" si="7">G77</f>
        <v>0</v>
      </c>
      <c r="I76" s="45">
        <f t="shared" si="7"/>
        <v>0</v>
      </c>
      <c r="J76" s="45">
        <f t="shared" si="7"/>
        <v>0</v>
      </c>
      <c r="K76" s="45">
        <f t="shared" si="7"/>
        <v>0</v>
      </c>
      <c r="L76" s="45">
        <f t="shared" si="7"/>
        <v>0</v>
      </c>
      <c r="M76" s="45">
        <f t="shared" si="7"/>
        <v>0</v>
      </c>
      <c r="N76" s="45">
        <f t="shared" si="7"/>
        <v>0</v>
      </c>
      <c r="O76" s="45">
        <f t="shared" si="7"/>
        <v>0</v>
      </c>
      <c r="P76" s="45">
        <f t="shared" si="7"/>
        <v>0</v>
      </c>
      <c r="Q76" s="45">
        <f t="shared" si="7"/>
        <v>0</v>
      </c>
      <c r="R76" s="51">
        <f t="shared" si="7"/>
        <v>0</v>
      </c>
      <c r="S76" s="7"/>
      <c r="T76" s="7"/>
    </row>
    <row r="77" spans="1:20" ht="12.75" customHeight="1">
      <c r="B77" s="52"/>
      <c r="C77" s="53"/>
      <c r="D77" s="54" t="s">
        <v>29</v>
      </c>
      <c r="E77" s="53"/>
      <c r="F77" s="55"/>
      <c r="G77" s="56">
        <f t="shared" ref="G77:R77" si="8">G75+G76</f>
        <v>0</v>
      </c>
      <c r="H77" s="56">
        <f t="shared" si="8"/>
        <v>0</v>
      </c>
      <c r="I77" s="56">
        <f t="shared" si="8"/>
        <v>0</v>
      </c>
      <c r="J77" s="56">
        <f t="shared" si="8"/>
        <v>0</v>
      </c>
      <c r="K77" s="56">
        <f t="shared" si="8"/>
        <v>0</v>
      </c>
      <c r="L77" s="56">
        <f t="shared" si="8"/>
        <v>0</v>
      </c>
      <c r="M77" s="56">
        <f t="shared" si="8"/>
        <v>0</v>
      </c>
      <c r="N77" s="56">
        <f t="shared" si="8"/>
        <v>0</v>
      </c>
      <c r="O77" s="56">
        <f t="shared" si="8"/>
        <v>0</v>
      </c>
      <c r="P77" s="56">
        <f t="shared" si="8"/>
        <v>0</v>
      </c>
      <c r="Q77" s="56">
        <f t="shared" si="8"/>
        <v>0</v>
      </c>
      <c r="R77" s="56">
        <f t="shared" si="8"/>
        <v>0</v>
      </c>
      <c r="S77" s="57"/>
      <c r="T77" s="7"/>
    </row>
    <row r="78" spans="1:20" ht="12.75" customHeight="1">
      <c r="S78" s="48"/>
    </row>
    <row r="79" spans="1:20" ht="1.5" customHeight="1"/>
    <row r="80" spans="1:20" ht="12.75" customHeight="1">
      <c r="H80" s="58" t="s">
        <v>30</v>
      </c>
      <c r="I80" s="59" t="s">
        <v>31</v>
      </c>
      <c r="L80" s="58" t="s">
        <v>32</v>
      </c>
      <c r="M80" s="59">
        <v>0</v>
      </c>
      <c r="P80" s="58" t="s">
        <v>33</v>
      </c>
      <c r="Q80" s="1">
        <f>MAX([1]Prot!B38,[1]Prot!D38,[1]Prot!G38,[1]Prot!J38,[1]Prot!M38)</f>
        <v>0</v>
      </c>
      <c r="R80" s="60" t="str">
        <f>IF(Q80=[1]Prot!B38,[1]Prot!C38,IF(Q80=[1]Prot!D38,[1]Prot!E38,IF(Q80=[1]Prot!G38,[1]Prot!H38,IF(Q80=[1]Prot!J38,[1]Prot!K38,[1]Prot!N38))))</f>
        <v>Year 1</v>
      </c>
    </row>
    <row r="84" spans="4:19">
      <c r="S84" s="61"/>
    </row>
    <row r="87" spans="4:19">
      <c r="D87" s="61"/>
    </row>
    <row r="88" spans="4:19">
      <c r="D88" s="61"/>
      <c r="E88" s="61"/>
      <c r="F88" s="58"/>
    </row>
    <row r="89" spans="4:19">
      <c r="F89" s="58"/>
    </row>
    <row r="90" spans="4:19">
      <c r="F90" s="58"/>
    </row>
  </sheetData>
  <pageMargins left="0.7" right="0.7" top="0.75" bottom="0.75" header="0.3" footer="0.3"/>
  <pageSetup orientation="portrait"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90"/>
  <sheetViews>
    <sheetView workbookViewId="0">
      <selection activeCell="G29" sqref="G29"/>
    </sheetView>
  </sheetViews>
  <sheetFormatPr defaultRowHeight="11.25"/>
  <cols>
    <col min="1" max="1" width="0.28515625" style="1" customWidth="1"/>
    <col min="2" max="2" width="1.7109375" style="1" customWidth="1"/>
    <col min="3" max="3" width="2.7109375" style="1" customWidth="1"/>
    <col min="4" max="4" width="13.5703125" style="1" customWidth="1"/>
    <col min="5" max="5" width="6" style="1" customWidth="1"/>
    <col min="6" max="6" width="3.85546875" style="1" customWidth="1"/>
    <col min="7" max="18" width="10.140625" style="1" customWidth="1"/>
    <col min="19" max="19" width="10.140625" style="1" bestFit="1" customWidth="1"/>
    <col min="20" max="20" width="0.28515625" style="1" customWidth="1"/>
    <col min="21" max="22" width="9.140625" style="1"/>
    <col min="23" max="23" width="9.140625" style="1" customWidth="1"/>
    <col min="24" max="256" width="9.140625" style="1"/>
    <col min="257" max="257" width="0.28515625" style="1" customWidth="1"/>
    <col min="258" max="258" width="1.7109375" style="1" customWidth="1"/>
    <col min="259" max="259" width="2.7109375" style="1" customWidth="1"/>
    <col min="260" max="260" width="13.5703125" style="1" customWidth="1"/>
    <col min="261" max="261" width="6" style="1" customWidth="1"/>
    <col min="262" max="262" width="3.85546875" style="1" customWidth="1"/>
    <col min="263" max="274" width="10.140625" style="1" customWidth="1"/>
    <col min="275" max="275" width="10.140625" style="1" bestFit="1" customWidth="1"/>
    <col min="276" max="276" width="0.28515625" style="1" customWidth="1"/>
    <col min="277" max="278" width="9.140625" style="1"/>
    <col min="279" max="279" width="9.140625" style="1" customWidth="1"/>
    <col min="280" max="512" width="9.140625" style="1"/>
    <col min="513" max="513" width="0.28515625" style="1" customWidth="1"/>
    <col min="514" max="514" width="1.7109375" style="1" customWidth="1"/>
    <col min="515" max="515" width="2.7109375" style="1" customWidth="1"/>
    <col min="516" max="516" width="13.5703125" style="1" customWidth="1"/>
    <col min="517" max="517" width="6" style="1" customWidth="1"/>
    <col min="518" max="518" width="3.85546875" style="1" customWidth="1"/>
    <col min="519" max="530" width="10.140625" style="1" customWidth="1"/>
    <col min="531" max="531" width="10.140625" style="1" bestFit="1" customWidth="1"/>
    <col min="532" max="532" width="0.28515625" style="1" customWidth="1"/>
    <col min="533" max="534" width="9.140625" style="1"/>
    <col min="535" max="535" width="9.140625" style="1" customWidth="1"/>
    <col min="536" max="768" width="9.140625" style="1"/>
    <col min="769" max="769" width="0.28515625" style="1" customWidth="1"/>
    <col min="770" max="770" width="1.7109375" style="1" customWidth="1"/>
    <col min="771" max="771" width="2.7109375" style="1" customWidth="1"/>
    <col min="772" max="772" width="13.5703125" style="1" customWidth="1"/>
    <col min="773" max="773" width="6" style="1" customWidth="1"/>
    <col min="774" max="774" width="3.85546875" style="1" customWidth="1"/>
    <col min="775" max="786" width="10.140625" style="1" customWidth="1"/>
    <col min="787" max="787" width="10.140625" style="1" bestFit="1" customWidth="1"/>
    <col min="788" max="788" width="0.28515625" style="1" customWidth="1"/>
    <col min="789" max="790" width="9.140625" style="1"/>
    <col min="791" max="791" width="9.140625" style="1" customWidth="1"/>
    <col min="792" max="1024" width="9.140625" style="1"/>
    <col min="1025" max="1025" width="0.28515625" style="1" customWidth="1"/>
    <col min="1026" max="1026" width="1.7109375" style="1" customWidth="1"/>
    <col min="1027" max="1027" width="2.7109375" style="1" customWidth="1"/>
    <col min="1028" max="1028" width="13.5703125" style="1" customWidth="1"/>
    <col min="1029" max="1029" width="6" style="1" customWidth="1"/>
    <col min="1030" max="1030" width="3.85546875" style="1" customWidth="1"/>
    <col min="1031" max="1042" width="10.140625" style="1" customWidth="1"/>
    <col min="1043" max="1043" width="10.140625" style="1" bestFit="1" customWidth="1"/>
    <col min="1044" max="1044" width="0.28515625" style="1" customWidth="1"/>
    <col min="1045" max="1046" width="9.140625" style="1"/>
    <col min="1047" max="1047" width="9.140625" style="1" customWidth="1"/>
    <col min="1048" max="1280" width="9.140625" style="1"/>
    <col min="1281" max="1281" width="0.28515625" style="1" customWidth="1"/>
    <col min="1282" max="1282" width="1.7109375" style="1" customWidth="1"/>
    <col min="1283" max="1283" width="2.7109375" style="1" customWidth="1"/>
    <col min="1284" max="1284" width="13.5703125" style="1" customWidth="1"/>
    <col min="1285" max="1285" width="6" style="1" customWidth="1"/>
    <col min="1286" max="1286" width="3.85546875" style="1" customWidth="1"/>
    <col min="1287" max="1298" width="10.140625" style="1" customWidth="1"/>
    <col min="1299" max="1299" width="10.140625" style="1" bestFit="1" customWidth="1"/>
    <col min="1300" max="1300" width="0.28515625" style="1" customWidth="1"/>
    <col min="1301" max="1302" width="9.140625" style="1"/>
    <col min="1303" max="1303" width="9.140625" style="1" customWidth="1"/>
    <col min="1304" max="1536" width="9.140625" style="1"/>
    <col min="1537" max="1537" width="0.28515625" style="1" customWidth="1"/>
    <col min="1538" max="1538" width="1.7109375" style="1" customWidth="1"/>
    <col min="1539" max="1539" width="2.7109375" style="1" customWidth="1"/>
    <col min="1540" max="1540" width="13.5703125" style="1" customWidth="1"/>
    <col min="1541" max="1541" width="6" style="1" customWidth="1"/>
    <col min="1542" max="1542" width="3.85546875" style="1" customWidth="1"/>
    <col min="1543" max="1554" width="10.140625" style="1" customWidth="1"/>
    <col min="1555" max="1555" width="10.140625" style="1" bestFit="1" customWidth="1"/>
    <col min="1556" max="1556" width="0.28515625" style="1" customWidth="1"/>
    <col min="1557" max="1558" width="9.140625" style="1"/>
    <col min="1559" max="1559" width="9.140625" style="1" customWidth="1"/>
    <col min="1560" max="1792" width="9.140625" style="1"/>
    <col min="1793" max="1793" width="0.28515625" style="1" customWidth="1"/>
    <col min="1794" max="1794" width="1.7109375" style="1" customWidth="1"/>
    <col min="1795" max="1795" width="2.7109375" style="1" customWidth="1"/>
    <col min="1796" max="1796" width="13.5703125" style="1" customWidth="1"/>
    <col min="1797" max="1797" width="6" style="1" customWidth="1"/>
    <col min="1798" max="1798" width="3.85546875" style="1" customWidth="1"/>
    <col min="1799" max="1810" width="10.140625" style="1" customWidth="1"/>
    <col min="1811" max="1811" width="10.140625" style="1" bestFit="1" customWidth="1"/>
    <col min="1812" max="1812" width="0.28515625" style="1" customWidth="1"/>
    <col min="1813" max="1814" width="9.140625" style="1"/>
    <col min="1815" max="1815" width="9.140625" style="1" customWidth="1"/>
    <col min="1816" max="2048" width="9.140625" style="1"/>
    <col min="2049" max="2049" width="0.28515625" style="1" customWidth="1"/>
    <col min="2050" max="2050" width="1.7109375" style="1" customWidth="1"/>
    <col min="2051" max="2051" width="2.7109375" style="1" customWidth="1"/>
    <col min="2052" max="2052" width="13.5703125" style="1" customWidth="1"/>
    <col min="2053" max="2053" width="6" style="1" customWidth="1"/>
    <col min="2054" max="2054" width="3.85546875" style="1" customWidth="1"/>
    <col min="2055" max="2066" width="10.140625" style="1" customWidth="1"/>
    <col min="2067" max="2067" width="10.140625" style="1" bestFit="1" customWidth="1"/>
    <col min="2068" max="2068" width="0.28515625" style="1" customWidth="1"/>
    <col min="2069" max="2070" width="9.140625" style="1"/>
    <col min="2071" max="2071" width="9.140625" style="1" customWidth="1"/>
    <col min="2072" max="2304" width="9.140625" style="1"/>
    <col min="2305" max="2305" width="0.28515625" style="1" customWidth="1"/>
    <col min="2306" max="2306" width="1.7109375" style="1" customWidth="1"/>
    <col min="2307" max="2307" width="2.7109375" style="1" customWidth="1"/>
    <col min="2308" max="2308" width="13.5703125" style="1" customWidth="1"/>
    <col min="2309" max="2309" width="6" style="1" customWidth="1"/>
    <col min="2310" max="2310" width="3.85546875" style="1" customWidth="1"/>
    <col min="2311" max="2322" width="10.140625" style="1" customWidth="1"/>
    <col min="2323" max="2323" width="10.140625" style="1" bestFit="1" customWidth="1"/>
    <col min="2324" max="2324" width="0.28515625" style="1" customWidth="1"/>
    <col min="2325" max="2326" width="9.140625" style="1"/>
    <col min="2327" max="2327" width="9.140625" style="1" customWidth="1"/>
    <col min="2328" max="2560" width="9.140625" style="1"/>
    <col min="2561" max="2561" width="0.28515625" style="1" customWidth="1"/>
    <col min="2562" max="2562" width="1.7109375" style="1" customWidth="1"/>
    <col min="2563" max="2563" width="2.7109375" style="1" customWidth="1"/>
    <col min="2564" max="2564" width="13.5703125" style="1" customWidth="1"/>
    <col min="2565" max="2565" width="6" style="1" customWidth="1"/>
    <col min="2566" max="2566" width="3.85546875" style="1" customWidth="1"/>
    <col min="2567" max="2578" width="10.140625" style="1" customWidth="1"/>
    <col min="2579" max="2579" width="10.140625" style="1" bestFit="1" customWidth="1"/>
    <col min="2580" max="2580" width="0.28515625" style="1" customWidth="1"/>
    <col min="2581" max="2582" width="9.140625" style="1"/>
    <col min="2583" max="2583" width="9.140625" style="1" customWidth="1"/>
    <col min="2584" max="2816" width="9.140625" style="1"/>
    <col min="2817" max="2817" width="0.28515625" style="1" customWidth="1"/>
    <col min="2818" max="2818" width="1.7109375" style="1" customWidth="1"/>
    <col min="2819" max="2819" width="2.7109375" style="1" customWidth="1"/>
    <col min="2820" max="2820" width="13.5703125" style="1" customWidth="1"/>
    <col min="2821" max="2821" width="6" style="1" customWidth="1"/>
    <col min="2822" max="2822" width="3.85546875" style="1" customWidth="1"/>
    <col min="2823" max="2834" width="10.140625" style="1" customWidth="1"/>
    <col min="2835" max="2835" width="10.140625" style="1" bestFit="1" customWidth="1"/>
    <col min="2836" max="2836" width="0.28515625" style="1" customWidth="1"/>
    <col min="2837" max="2838" width="9.140625" style="1"/>
    <col min="2839" max="2839" width="9.140625" style="1" customWidth="1"/>
    <col min="2840" max="3072" width="9.140625" style="1"/>
    <col min="3073" max="3073" width="0.28515625" style="1" customWidth="1"/>
    <col min="3074" max="3074" width="1.7109375" style="1" customWidth="1"/>
    <col min="3075" max="3075" width="2.7109375" style="1" customWidth="1"/>
    <col min="3076" max="3076" width="13.5703125" style="1" customWidth="1"/>
    <col min="3077" max="3077" width="6" style="1" customWidth="1"/>
    <col min="3078" max="3078" width="3.85546875" style="1" customWidth="1"/>
    <col min="3079" max="3090" width="10.140625" style="1" customWidth="1"/>
    <col min="3091" max="3091" width="10.140625" style="1" bestFit="1" customWidth="1"/>
    <col min="3092" max="3092" width="0.28515625" style="1" customWidth="1"/>
    <col min="3093" max="3094" width="9.140625" style="1"/>
    <col min="3095" max="3095" width="9.140625" style="1" customWidth="1"/>
    <col min="3096" max="3328" width="9.140625" style="1"/>
    <col min="3329" max="3329" width="0.28515625" style="1" customWidth="1"/>
    <col min="3330" max="3330" width="1.7109375" style="1" customWidth="1"/>
    <col min="3331" max="3331" width="2.7109375" style="1" customWidth="1"/>
    <col min="3332" max="3332" width="13.5703125" style="1" customWidth="1"/>
    <col min="3333" max="3333" width="6" style="1" customWidth="1"/>
    <col min="3334" max="3334" width="3.85546875" style="1" customWidth="1"/>
    <col min="3335" max="3346" width="10.140625" style="1" customWidth="1"/>
    <col min="3347" max="3347" width="10.140625" style="1" bestFit="1" customWidth="1"/>
    <col min="3348" max="3348" width="0.28515625" style="1" customWidth="1"/>
    <col min="3349" max="3350" width="9.140625" style="1"/>
    <col min="3351" max="3351" width="9.140625" style="1" customWidth="1"/>
    <col min="3352" max="3584" width="9.140625" style="1"/>
    <col min="3585" max="3585" width="0.28515625" style="1" customWidth="1"/>
    <col min="3586" max="3586" width="1.7109375" style="1" customWidth="1"/>
    <col min="3587" max="3587" width="2.7109375" style="1" customWidth="1"/>
    <col min="3588" max="3588" width="13.5703125" style="1" customWidth="1"/>
    <col min="3589" max="3589" width="6" style="1" customWidth="1"/>
    <col min="3590" max="3590" width="3.85546875" style="1" customWidth="1"/>
    <col min="3591" max="3602" width="10.140625" style="1" customWidth="1"/>
    <col min="3603" max="3603" width="10.140625" style="1" bestFit="1" customWidth="1"/>
    <col min="3604" max="3604" width="0.28515625" style="1" customWidth="1"/>
    <col min="3605" max="3606" width="9.140625" style="1"/>
    <col min="3607" max="3607" width="9.140625" style="1" customWidth="1"/>
    <col min="3608" max="3840" width="9.140625" style="1"/>
    <col min="3841" max="3841" width="0.28515625" style="1" customWidth="1"/>
    <col min="3842" max="3842" width="1.7109375" style="1" customWidth="1"/>
    <col min="3843" max="3843" width="2.7109375" style="1" customWidth="1"/>
    <col min="3844" max="3844" width="13.5703125" style="1" customWidth="1"/>
    <col min="3845" max="3845" width="6" style="1" customWidth="1"/>
    <col min="3846" max="3846" width="3.85546875" style="1" customWidth="1"/>
    <col min="3847" max="3858" width="10.140625" style="1" customWidth="1"/>
    <col min="3859" max="3859" width="10.140625" style="1" bestFit="1" customWidth="1"/>
    <col min="3860" max="3860" width="0.28515625" style="1" customWidth="1"/>
    <col min="3861" max="3862" width="9.140625" style="1"/>
    <col min="3863" max="3863" width="9.140625" style="1" customWidth="1"/>
    <col min="3864" max="4096" width="9.140625" style="1"/>
    <col min="4097" max="4097" width="0.28515625" style="1" customWidth="1"/>
    <col min="4098" max="4098" width="1.7109375" style="1" customWidth="1"/>
    <col min="4099" max="4099" width="2.7109375" style="1" customWidth="1"/>
    <col min="4100" max="4100" width="13.5703125" style="1" customWidth="1"/>
    <col min="4101" max="4101" width="6" style="1" customWidth="1"/>
    <col min="4102" max="4102" width="3.85546875" style="1" customWidth="1"/>
    <col min="4103" max="4114" width="10.140625" style="1" customWidth="1"/>
    <col min="4115" max="4115" width="10.140625" style="1" bestFit="1" customWidth="1"/>
    <col min="4116" max="4116" width="0.28515625" style="1" customWidth="1"/>
    <col min="4117" max="4118" width="9.140625" style="1"/>
    <col min="4119" max="4119" width="9.140625" style="1" customWidth="1"/>
    <col min="4120" max="4352" width="9.140625" style="1"/>
    <col min="4353" max="4353" width="0.28515625" style="1" customWidth="1"/>
    <col min="4354" max="4354" width="1.7109375" style="1" customWidth="1"/>
    <col min="4355" max="4355" width="2.7109375" style="1" customWidth="1"/>
    <col min="4356" max="4356" width="13.5703125" style="1" customWidth="1"/>
    <col min="4357" max="4357" width="6" style="1" customWidth="1"/>
    <col min="4358" max="4358" width="3.85546875" style="1" customWidth="1"/>
    <col min="4359" max="4370" width="10.140625" style="1" customWidth="1"/>
    <col min="4371" max="4371" width="10.140625" style="1" bestFit="1" customWidth="1"/>
    <col min="4372" max="4372" width="0.28515625" style="1" customWidth="1"/>
    <col min="4373" max="4374" width="9.140625" style="1"/>
    <col min="4375" max="4375" width="9.140625" style="1" customWidth="1"/>
    <col min="4376" max="4608" width="9.140625" style="1"/>
    <col min="4609" max="4609" width="0.28515625" style="1" customWidth="1"/>
    <col min="4610" max="4610" width="1.7109375" style="1" customWidth="1"/>
    <col min="4611" max="4611" width="2.7109375" style="1" customWidth="1"/>
    <col min="4612" max="4612" width="13.5703125" style="1" customWidth="1"/>
    <col min="4613" max="4613" width="6" style="1" customWidth="1"/>
    <col min="4614" max="4614" width="3.85546875" style="1" customWidth="1"/>
    <col min="4615" max="4626" width="10.140625" style="1" customWidth="1"/>
    <col min="4627" max="4627" width="10.140625" style="1" bestFit="1" customWidth="1"/>
    <col min="4628" max="4628" width="0.28515625" style="1" customWidth="1"/>
    <col min="4629" max="4630" width="9.140625" style="1"/>
    <col min="4631" max="4631" width="9.140625" style="1" customWidth="1"/>
    <col min="4632" max="4864" width="9.140625" style="1"/>
    <col min="4865" max="4865" width="0.28515625" style="1" customWidth="1"/>
    <col min="4866" max="4866" width="1.7109375" style="1" customWidth="1"/>
    <col min="4867" max="4867" width="2.7109375" style="1" customWidth="1"/>
    <col min="4868" max="4868" width="13.5703125" style="1" customWidth="1"/>
    <col min="4869" max="4869" width="6" style="1" customWidth="1"/>
    <col min="4870" max="4870" width="3.85546875" style="1" customWidth="1"/>
    <col min="4871" max="4882" width="10.140625" style="1" customWidth="1"/>
    <col min="4883" max="4883" width="10.140625" style="1" bestFit="1" customWidth="1"/>
    <col min="4884" max="4884" width="0.28515625" style="1" customWidth="1"/>
    <col min="4885" max="4886" width="9.140625" style="1"/>
    <col min="4887" max="4887" width="9.140625" style="1" customWidth="1"/>
    <col min="4888" max="5120" width="9.140625" style="1"/>
    <col min="5121" max="5121" width="0.28515625" style="1" customWidth="1"/>
    <col min="5122" max="5122" width="1.7109375" style="1" customWidth="1"/>
    <col min="5123" max="5123" width="2.7109375" style="1" customWidth="1"/>
    <col min="5124" max="5124" width="13.5703125" style="1" customWidth="1"/>
    <col min="5125" max="5125" width="6" style="1" customWidth="1"/>
    <col min="5126" max="5126" width="3.85546875" style="1" customWidth="1"/>
    <col min="5127" max="5138" width="10.140625" style="1" customWidth="1"/>
    <col min="5139" max="5139" width="10.140625" style="1" bestFit="1" customWidth="1"/>
    <col min="5140" max="5140" width="0.28515625" style="1" customWidth="1"/>
    <col min="5141" max="5142" width="9.140625" style="1"/>
    <col min="5143" max="5143" width="9.140625" style="1" customWidth="1"/>
    <col min="5144" max="5376" width="9.140625" style="1"/>
    <col min="5377" max="5377" width="0.28515625" style="1" customWidth="1"/>
    <col min="5378" max="5378" width="1.7109375" style="1" customWidth="1"/>
    <col min="5379" max="5379" width="2.7109375" style="1" customWidth="1"/>
    <col min="5380" max="5380" width="13.5703125" style="1" customWidth="1"/>
    <col min="5381" max="5381" width="6" style="1" customWidth="1"/>
    <col min="5382" max="5382" width="3.85546875" style="1" customWidth="1"/>
    <col min="5383" max="5394" width="10.140625" style="1" customWidth="1"/>
    <col min="5395" max="5395" width="10.140625" style="1" bestFit="1" customWidth="1"/>
    <col min="5396" max="5396" width="0.28515625" style="1" customWidth="1"/>
    <col min="5397" max="5398" width="9.140625" style="1"/>
    <col min="5399" max="5399" width="9.140625" style="1" customWidth="1"/>
    <col min="5400" max="5632" width="9.140625" style="1"/>
    <col min="5633" max="5633" width="0.28515625" style="1" customWidth="1"/>
    <col min="5634" max="5634" width="1.7109375" style="1" customWidth="1"/>
    <col min="5635" max="5635" width="2.7109375" style="1" customWidth="1"/>
    <col min="5636" max="5636" width="13.5703125" style="1" customWidth="1"/>
    <col min="5637" max="5637" width="6" style="1" customWidth="1"/>
    <col min="5638" max="5638" width="3.85546875" style="1" customWidth="1"/>
    <col min="5639" max="5650" width="10.140625" style="1" customWidth="1"/>
    <col min="5651" max="5651" width="10.140625" style="1" bestFit="1" customWidth="1"/>
    <col min="5652" max="5652" width="0.28515625" style="1" customWidth="1"/>
    <col min="5653" max="5654" width="9.140625" style="1"/>
    <col min="5655" max="5655" width="9.140625" style="1" customWidth="1"/>
    <col min="5656" max="5888" width="9.140625" style="1"/>
    <col min="5889" max="5889" width="0.28515625" style="1" customWidth="1"/>
    <col min="5890" max="5890" width="1.7109375" style="1" customWidth="1"/>
    <col min="5891" max="5891" width="2.7109375" style="1" customWidth="1"/>
    <col min="5892" max="5892" width="13.5703125" style="1" customWidth="1"/>
    <col min="5893" max="5893" width="6" style="1" customWidth="1"/>
    <col min="5894" max="5894" width="3.85546875" style="1" customWidth="1"/>
    <col min="5895" max="5906" width="10.140625" style="1" customWidth="1"/>
    <col min="5907" max="5907" width="10.140625" style="1" bestFit="1" customWidth="1"/>
    <col min="5908" max="5908" width="0.28515625" style="1" customWidth="1"/>
    <col min="5909" max="5910" width="9.140625" style="1"/>
    <col min="5911" max="5911" width="9.140625" style="1" customWidth="1"/>
    <col min="5912" max="6144" width="9.140625" style="1"/>
    <col min="6145" max="6145" width="0.28515625" style="1" customWidth="1"/>
    <col min="6146" max="6146" width="1.7109375" style="1" customWidth="1"/>
    <col min="6147" max="6147" width="2.7109375" style="1" customWidth="1"/>
    <col min="6148" max="6148" width="13.5703125" style="1" customWidth="1"/>
    <col min="6149" max="6149" width="6" style="1" customWidth="1"/>
    <col min="6150" max="6150" width="3.85546875" style="1" customWidth="1"/>
    <col min="6151" max="6162" width="10.140625" style="1" customWidth="1"/>
    <col min="6163" max="6163" width="10.140625" style="1" bestFit="1" customWidth="1"/>
    <col min="6164" max="6164" width="0.28515625" style="1" customWidth="1"/>
    <col min="6165" max="6166" width="9.140625" style="1"/>
    <col min="6167" max="6167" width="9.140625" style="1" customWidth="1"/>
    <col min="6168" max="6400" width="9.140625" style="1"/>
    <col min="6401" max="6401" width="0.28515625" style="1" customWidth="1"/>
    <col min="6402" max="6402" width="1.7109375" style="1" customWidth="1"/>
    <col min="6403" max="6403" width="2.7109375" style="1" customWidth="1"/>
    <col min="6404" max="6404" width="13.5703125" style="1" customWidth="1"/>
    <col min="6405" max="6405" width="6" style="1" customWidth="1"/>
    <col min="6406" max="6406" width="3.85546875" style="1" customWidth="1"/>
    <col min="6407" max="6418" width="10.140625" style="1" customWidth="1"/>
    <col min="6419" max="6419" width="10.140625" style="1" bestFit="1" customWidth="1"/>
    <col min="6420" max="6420" width="0.28515625" style="1" customWidth="1"/>
    <col min="6421" max="6422" width="9.140625" style="1"/>
    <col min="6423" max="6423" width="9.140625" style="1" customWidth="1"/>
    <col min="6424" max="6656" width="9.140625" style="1"/>
    <col min="6657" max="6657" width="0.28515625" style="1" customWidth="1"/>
    <col min="6658" max="6658" width="1.7109375" style="1" customWidth="1"/>
    <col min="6659" max="6659" width="2.7109375" style="1" customWidth="1"/>
    <col min="6660" max="6660" width="13.5703125" style="1" customWidth="1"/>
    <col min="6661" max="6661" width="6" style="1" customWidth="1"/>
    <col min="6662" max="6662" width="3.85546875" style="1" customWidth="1"/>
    <col min="6663" max="6674" width="10.140625" style="1" customWidth="1"/>
    <col min="6675" max="6675" width="10.140625" style="1" bestFit="1" customWidth="1"/>
    <col min="6676" max="6676" width="0.28515625" style="1" customWidth="1"/>
    <col min="6677" max="6678" width="9.140625" style="1"/>
    <col min="6679" max="6679" width="9.140625" style="1" customWidth="1"/>
    <col min="6680" max="6912" width="9.140625" style="1"/>
    <col min="6913" max="6913" width="0.28515625" style="1" customWidth="1"/>
    <col min="6914" max="6914" width="1.7109375" style="1" customWidth="1"/>
    <col min="6915" max="6915" width="2.7109375" style="1" customWidth="1"/>
    <col min="6916" max="6916" width="13.5703125" style="1" customWidth="1"/>
    <col min="6917" max="6917" width="6" style="1" customWidth="1"/>
    <col min="6918" max="6918" width="3.85546875" style="1" customWidth="1"/>
    <col min="6919" max="6930" width="10.140625" style="1" customWidth="1"/>
    <col min="6931" max="6931" width="10.140625" style="1" bestFit="1" customWidth="1"/>
    <col min="6932" max="6932" width="0.28515625" style="1" customWidth="1"/>
    <col min="6933" max="6934" width="9.140625" style="1"/>
    <col min="6935" max="6935" width="9.140625" style="1" customWidth="1"/>
    <col min="6936" max="7168" width="9.140625" style="1"/>
    <col min="7169" max="7169" width="0.28515625" style="1" customWidth="1"/>
    <col min="7170" max="7170" width="1.7109375" style="1" customWidth="1"/>
    <col min="7171" max="7171" width="2.7109375" style="1" customWidth="1"/>
    <col min="7172" max="7172" width="13.5703125" style="1" customWidth="1"/>
    <col min="7173" max="7173" width="6" style="1" customWidth="1"/>
    <col min="7174" max="7174" width="3.85546875" style="1" customWidth="1"/>
    <col min="7175" max="7186" width="10.140625" style="1" customWidth="1"/>
    <col min="7187" max="7187" width="10.140625" style="1" bestFit="1" customWidth="1"/>
    <col min="7188" max="7188" width="0.28515625" style="1" customWidth="1"/>
    <col min="7189" max="7190" width="9.140625" style="1"/>
    <col min="7191" max="7191" width="9.140625" style="1" customWidth="1"/>
    <col min="7192" max="7424" width="9.140625" style="1"/>
    <col min="7425" max="7425" width="0.28515625" style="1" customWidth="1"/>
    <col min="7426" max="7426" width="1.7109375" style="1" customWidth="1"/>
    <col min="7427" max="7427" width="2.7109375" style="1" customWidth="1"/>
    <col min="7428" max="7428" width="13.5703125" style="1" customWidth="1"/>
    <col min="7429" max="7429" width="6" style="1" customWidth="1"/>
    <col min="7430" max="7430" width="3.85546875" style="1" customWidth="1"/>
    <col min="7431" max="7442" width="10.140625" style="1" customWidth="1"/>
    <col min="7443" max="7443" width="10.140625" style="1" bestFit="1" customWidth="1"/>
    <col min="7444" max="7444" width="0.28515625" style="1" customWidth="1"/>
    <col min="7445" max="7446" width="9.140625" style="1"/>
    <col min="7447" max="7447" width="9.140625" style="1" customWidth="1"/>
    <col min="7448" max="7680" width="9.140625" style="1"/>
    <col min="7681" max="7681" width="0.28515625" style="1" customWidth="1"/>
    <col min="7682" max="7682" width="1.7109375" style="1" customWidth="1"/>
    <col min="7683" max="7683" width="2.7109375" style="1" customWidth="1"/>
    <col min="7684" max="7684" width="13.5703125" style="1" customWidth="1"/>
    <col min="7685" max="7685" width="6" style="1" customWidth="1"/>
    <col min="7686" max="7686" width="3.85546875" style="1" customWidth="1"/>
    <col min="7687" max="7698" width="10.140625" style="1" customWidth="1"/>
    <col min="7699" max="7699" width="10.140625" style="1" bestFit="1" customWidth="1"/>
    <col min="7700" max="7700" width="0.28515625" style="1" customWidth="1"/>
    <col min="7701" max="7702" width="9.140625" style="1"/>
    <col min="7703" max="7703" width="9.140625" style="1" customWidth="1"/>
    <col min="7704" max="7936" width="9.140625" style="1"/>
    <col min="7937" max="7937" width="0.28515625" style="1" customWidth="1"/>
    <col min="7938" max="7938" width="1.7109375" style="1" customWidth="1"/>
    <col min="7939" max="7939" width="2.7109375" style="1" customWidth="1"/>
    <col min="7940" max="7940" width="13.5703125" style="1" customWidth="1"/>
    <col min="7941" max="7941" width="6" style="1" customWidth="1"/>
    <col min="7942" max="7942" width="3.85546875" style="1" customWidth="1"/>
    <col min="7943" max="7954" width="10.140625" style="1" customWidth="1"/>
    <col min="7955" max="7955" width="10.140625" style="1" bestFit="1" customWidth="1"/>
    <col min="7956" max="7956" width="0.28515625" style="1" customWidth="1"/>
    <col min="7957" max="7958" width="9.140625" style="1"/>
    <col min="7959" max="7959" width="9.140625" style="1" customWidth="1"/>
    <col min="7960" max="8192" width="9.140625" style="1"/>
    <col min="8193" max="8193" width="0.28515625" style="1" customWidth="1"/>
    <col min="8194" max="8194" width="1.7109375" style="1" customWidth="1"/>
    <col min="8195" max="8195" width="2.7109375" style="1" customWidth="1"/>
    <col min="8196" max="8196" width="13.5703125" style="1" customWidth="1"/>
    <col min="8197" max="8197" width="6" style="1" customWidth="1"/>
    <col min="8198" max="8198" width="3.85546875" style="1" customWidth="1"/>
    <col min="8199" max="8210" width="10.140625" style="1" customWidth="1"/>
    <col min="8211" max="8211" width="10.140625" style="1" bestFit="1" customWidth="1"/>
    <col min="8212" max="8212" width="0.28515625" style="1" customWidth="1"/>
    <col min="8213" max="8214" width="9.140625" style="1"/>
    <col min="8215" max="8215" width="9.140625" style="1" customWidth="1"/>
    <col min="8216" max="8448" width="9.140625" style="1"/>
    <col min="8449" max="8449" width="0.28515625" style="1" customWidth="1"/>
    <col min="8450" max="8450" width="1.7109375" style="1" customWidth="1"/>
    <col min="8451" max="8451" width="2.7109375" style="1" customWidth="1"/>
    <col min="8452" max="8452" width="13.5703125" style="1" customWidth="1"/>
    <col min="8453" max="8453" width="6" style="1" customWidth="1"/>
    <col min="8454" max="8454" width="3.85546875" style="1" customWidth="1"/>
    <col min="8455" max="8466" width="10.140625" style="1" customWidth="1"/>
    <col min="8467" max="8467" width="10.140625" style="1" bestFit="1" customWidth="1"/>
    <col min="8468" max="8468" width="0.28515625" style="1" customWidth="1"/>
    <col min="8469" max="8470" width="9.140625" style="1"/>
    <col min="8471" max="8471" width="9.140625" style="1" customWidth="1"/>
    <col min="8472" max="8704" width="9.140625" style="1"/>
    <col min="8705" max="8705" width="0.28515625" style="1" customWidth="1"/>
    <col min="8706" max="8706" width="1.7109375" style="1" customWidth="1"/>
    <col min="8707" max="8707" width="2.7109375" style="1" customWidth="1"/>
    <col min="8708" max="8708" width="13.5703125" style="1" customWidth="1"/>
    <col min="8709" max="8709" width="6" style="1" customWidth="1"/>
    <col min="8710" max="8710" width="3.85546875" style="1" customWidth="1"/>
    <col min="8711" max="8722" width="10.140625" style="1" customWidth="1"/>
    <col min="8723" max="8723" width="10.140625" style="1" bestFit="1" customWidth="1"/>
    <col min="8724" max="8724" width="0.28515625" style="1" customWidth="1"/>
    <col min="8725" max="8726" width="9.140625" style="1"/>
    <col min="8727" max="8727" width="9.140625" style="1" customWidth="1"/>
    <col min="8728" max="8960" width="9.140625" style="1"/>
    <col min="8961" max="8961" width="0.28515625" style="1" customWidth="1"/>
    <col min="8962" max="8962" width="1.7109375" style="1" customWidth="1"/>
    <col min="8963" max="8963" width="2.7109375" style="1" customWidth="1"/>
    <col min="8964" max="8964" width="13.5703125" style="1" customWidth="1"/>
    <col min="8965" max="8965" width="6" style="1" customWidth="1"/>
    <col min="8966" max="8966" width="3.85546875" style="1" customWidth="1"/>
    <col min="8967" max="8978" width="10.140625" style="1" customWidth="1"/>
    <col min="8979" max="8979" width="10.140625" style="1" bestFit="1" customWidth="1"/>
    <col min="8980" max="8980" width="0.28515625" style="1" customWidth="1"/>
    <col min="8981" max="8982" width="9.140625" style="1"/>
    <col min="8983" max="8983" width="9.140625" style="1" customWidth="1"/>
    <col min="8984" max="9216" width="9.140625" style="1"/>
    <col min="9217" max="9217" width="0.28515625" style="1" customWidth="1"/>
    <col min="9218" max="9218" width="1.7109375" style="1" customWidth="1"/>
    <col min="9219" max="9219" width="2.7109375" style="1" customWidth="1"/>
    <col min="9220" max="9220" width="13.5703125" style="1" customWidth="1"/>
    <col min="9221" max="9221" width="6" style="1" customWidth="1"/>
    <col min="9222" max="9222" width="3.85546875" style="1" customWidth="1"/>
    <col min="9223" max="9234" width="10.140625" style="1" customWidth="1"/>
    <col min="9235" max="9235" width="10.140625" style="1" bestFit="1" customWidth="1"/>
    <col min="9236" max="9236" width="0.28515625" style="1" customWidth="1"/>
    <col min="9237" max="9238" width="9.140625" style="1"/>
    <col min="9239" max="9239" width="9.140625" style="1" customWidth="1"/>
    <col min="9240" max="9472" width="9.140625" style="1"/>
    <col min="9473" max="9473" width="0.28515625" style="1" customWidth="1"/>
    <col min="9474" max="9474" width="1.7109375" style="1" customWidth="1"/>
    <col min="9475" max="9475" width="2.7109375" style="1" customWidth="1"/>
    <col min="9476" max="9476" width="13.5703125" style="1" customWidth="1"/>
    <col min="9477" max="9477" width="6" style="1" customWidth="1"/>
    <col min="9478" max="9478" width="3.85546875" style="1" customWidth="1"/>
    <col min="9479" max="9490" width="10.140625" style="1" customWidth="1"/>
    <col min="9491" max="9491" width="10.140625" style="1" bestFit="1" customWidth="1"/>
    <col min="9492" max="9492" width="0.28515625" style="1" customWidth="1"/>
    <col min="9493" max="9494" width="9.140625" style="1"/>
    <col min="9495" max="9495" width="9.140625" style="1" customWidth="1"/>
    <col min="9496" max="9728" width="9.140625" style="1"/>
    <col min="9729" max="9729" width="0.28515625" style="1" customWidth="1"/>
    <col min="9730" max="9730" width="1.7109375" style="1" customWidth="1"/>
    <col min="9731" max="9731" width="2.7109375" style="1" customWidth="1"/>
    <col min="9732" max="9732" width="13.5703125" style="1" customWidth="1"/>
    <col min="9733" max="9733" width="6" style="1" customWidth="1"/>
    <col min="9734" max="9734" width="3.85546875" style="1" customWidth="1"/>
    <col min="9735" max="9746" width="10.140625" style="1" customWidth="1"/>
    <col min="9747" max="9747" width="10.140625" style="1" bestFit="1" customWidth="1"/>
    <col min="9748" max="9748" width="0.28515625" style="1" customWidth="1"/>
    <col min="9749" max="9750" width="9.140625" style="1"/>
    <col min="9751" max="9751" width="9.140625" style="1" customWidth="1"/>
    <col min="9752" max="9984" width="9.140625" style="1"/>
    <col min="9985" max="9985" width="0.28515625" style="1" customWidth="1"/>
    <col min="9986" max="9986" width="1.7109375" style="1" customWidth="1"/>
    <col min="9987" max="9987" width="2.7109375" style="1" customWidth="1"/>
    <col min="9988" max="9988" width="13.5703125" style="1" customWidth="1"/>
    <col min="9989" max="9989" width="6" style="1" customWidth="1"/>
    <col min="9990" max="9990" width="3.85546875" style="1" customWidth="1"/>
    <col min="9991" max="10002" width="10.140625" style="1" customWidth="1"/>
    <col min="10003" max="10003" width="10.140625" style="1" bestFit="1" customWidth="1"/>
    <col min="10004" max="10004" width="0.28515625" style="1" customWidth="1"/>
    <col min="10005" max="10006" width="9.140625" style="1"/>
    <col min="10007" max="10007" width="9.140625" style="1" customWidth="1"/>
    <col min="10008" max="10240" width="9.140625" style="1"/>
    <col min="10241" max="10241" width="0.28515625" style="1" customWidth="1"/>
    <col min="10242" max="10242" width="1.7109375" style="1" customWidth="1"/>
    <col min="10243" max="10243" width="2.7109375" style="1" customWidth="1"/>
    <col min="10244" max="10244" width="13.5703125" style="1" customWidth="1"/>
    <col min="10245" max="10245" width="6" style="1" customWidth="1"/>
    <col min="10246" max="10246" width="3.85546875" style="1" customWidth="1"/>
    <col min="10247" max="10258" width="10.140625" style="1" customWidth="1"/>
    <col min="10259" max="10259" width="10.140625" style="1" bestFit="1" customWidth="1"/>
    <col min="10260" max="10260" width="0.28515625" style="1" customWidth="1"/>
    <col min="10261" max="10262" width="9.140625" style="1"/>
    <col min="10263" max="10263" width="9.140625" style="1" customWidth="1"/>
    <col min="10264" max="10496" width="9.140625" style="1"/>
    <col min="10497" max="10497" width="0.28515625" style="1" customWidth="1"/>
    <col min="10498" max="10498" width="1.7109375" style="1" customWidth="1"/>
    <col min="10499" max="10499" width="2.7109375" style="1" customWidth="1"/>
    <col min="10500" max="10500" width="13.5703125" style="1" customWidth="1"/>
    <col min="10501" max="10501" width="6" style="1" customWidth="1"/>
    <col min="10502" max="10502" width="3.85546875" style="1" customWidth="1"/>
    <col min="10503" max="10514" width="10.140625" style="1" customWidth="1"/>
    <col min="10515" max="10515" width="10.140625" style="1" bestFit="1" customWidth="1"/>
    <col min="10516" max="10516" width="0.28515625" style="1" customWidth="1"/>
    <col min="10517" max="10518" width="9.140625" style="1"/>
    <col min="10519" max="10519" width="9.140625" style="1" customWidth="1"/>
    <col min="10520" max="10752" width="9.140625" style="1"/>
    <col min="10753" max="10753" width="0.28515625" style="1" customWidth="1"/>
    <col min="10754" max="10754" width="1.7109375" style="1" customWidth="1"/>
    <col min="10755" max="10755" width="2.7109375" style="1" customWidth="1"/>
    <col min="10756" max="10756" width="13.5703125" style="1" customWidth="1"/>
    <col min="10757" max="10757" width="6" style="1" customWidth="1"/>
    <col min="10758" max="10758" width="3.85546875" style="1" customWidth="1"/>
    <col min="10759" max="10770" width="10.140625" style="1" customWidth="1"/>
    <col min="10771" max="10771" width="10.140625" style="1" bestFit="1" customWidth="1"/>
    <col min="10772" max="10772" width="0.28515625" style="1" customWidth="1"/>
    <col min="10773" max="10774" width="9.140625" style="1"/>
    <col min="10775" max="10775" width="9.140625" style="1" customWidth="1"/>
    <col min="10776" max="11008" width="9.140625" style="1"/>
    <col min="11009" max="11009" width="0.28515625" style="1" customWidth="1"/>
    <col min="11010" max="11010" width="1.7109375" style="1" customWidth="1"/>
    <col min="11011" max="11011" width="2.7109375" style="1" customWidth="1"/>
    <col min="11012" max="11012" width="13.5703125" style="1" customWidth="1"/>
    <col min="11013" max="11013" width="6" style="1" customWidth="1"/>
    <col min="11014" max="11014" width="3.85546875" style="1" customWidth="1"/>
    <col min="11015" max="11026" width="10.140625" style="1" customWidth="1"/>
    <col min="11027" max="11027" width="10.140625" style="1" bestFit="1" customWidth="1"/>
    <col min="11028" max="11028" width="0.28515625" style="1" customWidth="1"/>
    <col min="11029" max="11030" width="9.140625" style="1"/>
    <col min="11031" max="11031" width="9.140625" style="1" customWidth="1"/>
    <col min="11032" max="11264" width="9.140625" style="1"/>
    <col min="11265" max="11265" width="0.28515625" style="1" customWidth="1"/>
    <col min="11266" max="11266" width="1.7109375" style="1" customWidth="1"/>
    <col min="11267" max="11267" width="2.7109375" style="1" customWidth="1"/>
    <col min="11268" max="11268" width="13.5703125" style="1" customWidth="1"/>
    <col min="11269" max="11269" width="6" style="1" customWidth="1"/>
    <col min="11270" max="11270" width="3.85546875" style="1" customWidth="1"/>
    <col min="11271" max="11282" width="10.140625" style="1" customWidth="1"/>
    <col min="11283" max="11283" width="10.140625" style="1" bestFit="1" customWidth="1"/>
    <col min="11284" max="11284" width="0.28515625" style="1" customWidth="1"/>
    <col min="11285" max="11286" width="9.140625" style="1"/>
    <col min="11287" max="11287" width="9.140625" style="1" customWidth="1"/>
    <col min="11288" max="11520" width="9.140625" style="1"/>
    <col min="11521" max="11521" width="0.28515625" style="1" customWidth="1"/>
    <col min="11522" max="11522" width="1.7109375" style="1" customWidth="1"/>
    <col min="11523" max="11523" width="2.7109375" style="1" customWidth="1"/>
    <col min="11524" max="11524" width="13.5703125" style="1" customWidth="1"/>
    <col min="11525" max="11525" width="6" style="1" customWidth="1"/>
    <col min="11526" max="11526" width="3.85546875" style="1" customWidth="1"/>
    <col min="11527" max="11538" width="10.140625" style="1" customWidth="1"/>
    <col min="11539" max="11539" width="10.140625" style="1" bestFit="1" customWidth="1"/>
    <col min="11540" max="11540" width="0.28515625" style="1" customWidth="1"/>
    <col min="11541" max="11542" width="9.140625" style="1"/>
    <col min="11543" max="11543" width="9.140625" style="1" customWidth="1"/>
    <col min="11544" max="11776" width="9.140625" style="1"/>
    <col min="11777" max="11777" width="0.28515625" style="1" customWidth="1"/>
    <col min="11778" max="11778" width="1.7109375" style="1" customWidth="1"/>
    <col min="11779" max="11779" width="2.7109375" style="1" customWidth="1"/>
    <col min="11780" max="11780" width="13.5703125" style="1" customWidth="1"/>
    <col min="11781" max="11781" width="6" style="1" customWidth="1"/>
    <col min="11782" max="11782" width="3.85546875" style="1" customWidth="1"/>
    <col min="11783" max="11794" width="10.140625" style="1" customWidth="1"/>
    <col min="11795" max="11795" width="10.140625" style="1" bestFit="1" customWidth="1"/>
    <col min="11796" max="11796" width="0.28515625" style="1" customWidth="1"/>
    <col min="11797" max="11798" width="9.140625" style="1"/>
    <col min="11799" max="11799" width="9.140625" style="1" customWidth="1"/>
    <col min="11800" max="12032" width="9.140625" style="1"/>
    <col min="12033" max="12033" width="0.28515625" style="1" customWidth="1"/>
    <col min="12034" max="12034" width="1.7109375" style="1" customWidth="1"/>
    <col min="12035" max="12035" width="2.7109375" style="1" customWidth="1"/>
    <col min="12036" max="12036" width="13.5703125" style="1" customWidth="1"/>
    <col min="12037" max="12037" width="6" style="1" customWidth="1"/>
    <col min="12038" max="12038" width="3.85546875" style="1" customWidth="1"/>
    <col min="12039" max="12050" width="10.140625" style="1" customWidth="1"/>
    <col min="12051" max="12051" width="10.140625" style="1" bestFit="1" customWidth="1"/>
    <col min="12052" max="12052" width="0.28515625" style="1" customWidth="1"/>
    <col min="12053" max="12054" width="9.140625" style="1"/>
    <col min="12055" max="12055" width="9.140625" style="1" customWidth="1"/>
    <col min="12056" max="12288" width="9.140625" style="1"/>
    <col min="12289" max="12289" width="0.28515625" style="1" customWidth="1"/>
    <col min="12290" max="12290" width="1.7109375" style="1" customWidth="1"/>
    <col min="12291" max="12291" width="2.7109375" style="1" customWidth="1"/>
    <col min="12292" max="12292" width="13.5703125" style="1" customWidth="1"/>
    <col min="12293" max="12293" width="6" style="1" customWidth="1"/>
    <col min="12294" max="12294" width="3.85546875" style="1" customWidth="1"/>
    <col min="12295" max="12306" width="10.140625" style="1" customWidth="1"/>
    <col min="12307" max="12307" width="10.140625" style="1" bestFit="1" customWidth="1"/>
    <col min="12308" max="12308" width="0.28515625" style="1" customWidth="1"/>
    <col min="12309" max="12310" width="9.140625" style="1"/>
    <col min="12311" max="12311" width="9.140625" style="1" customWidth="1"/>
    <col min="12312" max="12544" width="9.140625" style="1"/>
    <col min="12545" max="12545" width="0.28515625" style="1" customWidth="1"/>
    <col min="12546" max="12546" width="1.7109375" style="1" customWidth="1"/>
    <col min="12547" max="12547" width="2.7109375" style="1" customWidth="1"/>
    <col min="12548" max="12548" width="13.5703125" style="1" customWidth="1"/>
    <col min="12549" max="12549" width="6" style="1" customWidth="1"/>
    <col min="12550" max="12550" width="3.85546875" style="1" customWidth="1"/>
    <col min="12551" max="12562" width="10.140625" style="1" customWidth="1"/>
    <col min="12563" max="12563" width="10.140625" style="1" bestFit="1" customWidth="1"/>
    <col min="12564" max="12564" width="0.28515625" style="1" customWidth="1"/>
    <col min="12565" max="12566" width="9.140625" style="1"/>
    <col min="12567" max="12567" width="9.140625" style="1" customWidth="1"/>
    <col min="12568" max="12800" width="9.140625" style="1"/>
    <col min="12801" max="12801" width="0.28515625" style="1" customWidth="1"/>
    <col min="12802" max="12802" width="1.7109375" style="1" customWidth="1"/>
    <col min="12803" max="12803" width="2.7109375" style="1" customWidth="1"/>
    <col min="12804" max="12804" width="13.5703125" style="1" customWidth="1"/>
    <col min="12805" max="12805" width="6" style="1" customWidth="1"/>
    <col min="12806" max="12806" width="3.85546875" style="1" customWidth="1"/>
    <col min="12807" max="12818" width="10.140625" style="1" customWidth="1"/>
    <col min="12819" max="12819" width="10.140625" style="1" bestFit="1" customWidth="1"/>
    <col min="12820" max="12820" width="0.28515625" style="1" customWidth="1"/>
    <col min="12821" max="12822" width="9.140625" style="1"/>
    <col min="12823" max="12823" width="9.140625" style="1" customWidth="1"/>
    <col min="12824" max="13056" width="9.140625" style="1"/>
    <col min="13057" max="13057" width="0.28515625" style="1" customWidth="1"/>
    <col min="13058" max="13058" width="1.7109375" style="1" customWidth="1"/>
    <col min="13059" max="13059" width="2.7109375" style="1" customWidth="1"/>
    <col min="13060" max="13060" width="13.5703125" style="1" customWidth="1"/>
    <col min="13061" max="13061" width="6" style="1" customWidth="1"/>
    <col min="13062" max="13062" width="3.85546875" style="1" customWidth="1"/>
    <col min="13063" max="13074" width="10.140625" style="1" customWidth="1"/>
    <col min="13075" max="13075" width="10.140625" style="1" bestFit="1" customWidth="1"/>
    <col min="13076" max="13076" width="0.28515625" style="1" customWidth="1"/>
    <col min="13077" max="13078" width="9.140625" style="1"/>
    <col min="13079" max="13079" width="9.140625" style="1" customWidth="1"/>
    <col min="13080" max="13312" width="9.140625" style="1"/>
    <col min="13313" max="13313" width="0.28515625" style="1" customWidth="1"/>
    <col min="13314" max="13314" width="1.7109375" style="1" customWidth="1"/>
    <col min="13315" max="13315" width="2.7109375" style="1" customWidth="1"/>
    <col min="13316" max="13316" width="13.5703125" style="1" customWidth="1"/>
    <col min="13317" max="13317" width="6" style="1" customWidth="1"/>
    <col min="13318" max="13318" width="3.85546875" style="1" customWidth="1"/>
    <col min="13319" max="13330" width="10.140625" style="1" customWidth="1"/>
    <col min="13331" max="13331" width="10.140625" style="1" bestFit="1" customWidth="1"/>
    <col min="13332" max="13332" width="0.28515625" style="1" customWidth="1"/>
    <col min="13333" max="13334" width="9.140625" style="1"/>
    <col min="13335" max="13335" width="9.140625" style="1" customWidth="1"/>
    <col min="13336" max="13568" width="9.140625" style="1"/>
    <col min="13569" max="13569" width="0.28515625" style="1" customWidth="1"/>
    <col min="13570" max="13570" width="1.7109375" style="1" customWidth="1"/>
    <col min="13571" max="13571" width="2.7109375" style="1" customWidth="1"/>
    <col min="13572" max="13572" width="13.5703125" style="1" customWidth="1"/>
    <col min="13573" max="13573" width="6" style="1" customWidth="1"/>
    <col min="13574" max="13574" width="3.85546875" style="1" customWidth="1"/>
    <col min="13575" max="13586" width="10.140625" style="1" customWidth="1"/>
    <col min="13587" max="13587" width="10.140625" style="1" bestFit="1" customWidth="1"/>
    <col min="13588" max="13588" width="0.28515625" style="1" customWidth="1"/>
    <col min="13589" max="13590" width="9.140625" style="1"/>
    <col min="13591" max="13591" width="9.140625" style="1" customWidth="1"/>
    <col min="13592" max="13824" width="9.140625" style="1"/>
    <col min="13825" max="13825" width="0.28515625" style="1" customWidth="1"/>
    <col min="13826" max="13826" width="1.7109375" style="1" customWidth="1"/>
    <col min="13827" max="13827" width="2.7109375" style="1" customWidth="1"/>
    <col min="13828" max="13828" width="13.5703125" style="1" customWidth="1"/>
    <col min="13829" max="13829" width="6" style="1" customWidth="1"/>
    <col min="13830" max="13830" width="3.85546875" style="1" customWidth="1"/>
    <col min="13831" max="13842" width="10.140625" style="1" customWidth="1"/>
    <col min="13843" max="13843" width="10.140625" style="1" bestFit="1" customWidth="1"/>
    <col min="13844" max="13844" width="0.28515625" style="1" customWidth="1"/>
    <col min="13845" max="13846" width="9.140625" style="1"/>
    <col min="13847" max="13847" width="9.140625" style="1" customWidth="1"/>
    <col min="13848" max="14080" width="9.140625" style="1"/>
    <col min="14081" max="14081" width="0.28515625" style="1" customWidth="1"/>
    <col min="14082" max="14082" width="1.7109375" style="1" customWidth="1"/>
    <col min="14083" max="14083" width="2.7109375" style="1" customWidth="1"/>
    <col min="14084" max="14084" width="13.5703125" style="1" customWidth="1"/>
    <col min="14085" max="14085" width="6" style="1" customWidth="1"/>
    <col min="14086" max="14086" width="3.85546875" style="1" customWidth="1"/>
    <col min="14087" max="14098" width="10.140625" style="1" customWidth="1"/>
    <col min="14099" max="14099" width="10.140625" style="1" bestFit="1" customWidth="1"/>
    <col min="14100" max="14100" width="0.28515625" style="1" customWidth="1"/>
    <col min="14101" max="14102" width="9.140625" style="1"/>
    <col min="14103" max="14103" width="9.140625" style="1" customWidth="1"/>
    <col min="14104" max="14336" width="9.140625" style="1"/>
    <col min="14337" max="14337" width="0.28515625" style="1" customWidth="1"/>
    <col min="14338" max="14338" width="1.7109375" style="1" customWidth="1"/>
    <col min="14339" max="14339" width="2.7109375" style="1" customWidth="1"/>
    <col min="14340" max="14340" width="13.5703125" style="1" customWidth="1"/>
    <col min="14341" max="14341" width="6" style="1" customWidth="1"/>
    <col min="14342" max="14342" width="3.85546875" style="1" customWidth="1"/>
    <col min="14343" max="14354" width="10.140625" style="1" customWidth="1"/>
    <col min="14355" max="14355" width="10.140625" style="1" bestFit="1" customWidth="1"/>
    <col min="14356" max="14356" width="0.28515625" style="1" customWidth="1"/>
    <col min="14357" max="14358" width="9.140625" style="1"/>
    <col min="14359" max="14359" width="9.140625" style="1" customWidth="1"/>
    <col min="14360" max="14592" width="9.140625" style="1"/>
    <col min="14593" max="14593" width="0.28515625" style="1" customWidth="1"/>
    <col min="14594" max="14594" width="1.7109375" style="1" customWidth="1"/>
    <col min="14595" max="14595" width="2.7109375" style="1" customWidth="1"/>
    <col min="14596" max="14596" width="13.5703125" style="1" customWidth="1"/>
    <col min="14597" max="14597" width="6" style="1" customWidth="1"/>
    <col min="14598" max="14598" width="3.85546875" style="1" customWidth="1"/>
    <col min="14599" max="14610" width="10.140625" style="1" customWidth="1"/>
    <col min="14611" max="14611" width="10.140625" style="1" bestFit="1" customWidth="1"/>
    <col min="14612" max="14612" width="0.28515625" style="1" customWidth="1"/>
    <col min="14613" max="14614" width="9.140625" style="1"/>
    <col min="14615" max="14615" width="9.140625" style="1" customWidth="1"/>
    <col min="14616" max="14848" width="9.140625" style="1"/>
    <col min="14849" max="14849" width="0.28515625" style="1" customWidth="1"/>
    <col min="14850" max="14850" width="1.7109375" style="1" customWidth="1"/>
    <col min="14851" max="14851" width="2.7109375" style="1" customWidth="1"/>
    <col min="14852" max="14852" width="13.5703125" style="1" customWidth="1"/>
    <col min="14853" max="14853" width="6" style="1" customWidth="1"/>
    <col min="14854" max="14854" width="3.85546875" style="1" customWidth="1"/>
    <col min="14855" max="14866" width="10.140625" style="1" customWidth="1"/>
    <col min="14867" max="14867" width="10.140625" style="1" bestFit="1" customWidth="1"/>
    <col min="14868" max="14868" width="0.28515625" style="1" customWidth="1"/>
    <col min="14869" max="14870" width="9.140625" style="1"/>
    <col min="14871" max="14871" width="9.140625" style="1" customWidth="1"/>
    <col min="14872" max="15104" width="9.140625" style="1"/>
    <col min="15105" max="15105" width="0.28515625" style="1" customWidth="1"/>
    <col min="15106" max="15106" width="1.7109375" style="1" customWidth="1"/>
    <col min="15107" max="15107" width="2.7109375" style="1" customWidth="1"/>
    <col min="15108" max="15108" width="13.5703125" style="1" customWidth="1"/>
    <col min="15109" max="15109" width="6" style="1" customWidth="1"/>
    <col min="15110" max="15110" width="3.85546875" style="1" customWidth="1"/>
    <col min="15111" max="15122" width="10.140625" style="1" customWidth="1"/>
    <col min="15123" max="15123" width="10.140625" style="1" bestFit="1" customWidth="1"/>
    <col min="15124" max="15124" width="0.28515625" style="1" customWidth="1"/>
    <col min="15125" max="15126" width="9.140625" style="1"/>
    <col min="15127" max="15127" width="9.140625" style="1" customWidth="1"/>
    <col min="15128" max="15360" width="9.140625" style="1"/>
    <col min="15361" max="15361" width="0.28515625" style="1" customWidth="1"/>
    <col min="15362" max="15362" width="1.7109375" style="1" customWidth="1"/>
    <col min="15363" max="15363" width="2.7109375" style="1" customWidth="1"/>
    <col min="15364" max="15364" width="13.5703125" style="1" customWidth="1"/>
    <col min="15365" max="15365" width="6" style="1" customWidth="1"/>
    <col min="15366" max="15366" width="3.85546875" style="1" customWidth="1"/>
    <col min="15367" max="15378" width="10.140625" style="1" customWidth="1"/>
    <col min="15379" max="15379" width="10.140625" style="1" bestFit="1" customWidth="1"/>
    <col min="15380" max="15380" width="0.28515625" style="1" customWidth="1"/>
    <col min="15381" max="15382" width="9.140625" style="1"/>
    <col min="15383" max="15383" width="9.140625" style="1" customWidth="1"/>
    <col min="15384" max="15616" width="9.140625" style="1"/>
    <col min="15617" max="15617" width="0.28515625" style="1" customWidth="1"/>
    <col min="15618" max="15618" width="1.7109375" style="1" customWidth="1"/>
    <col min="15619" max="15619" width="2.7109375" style="1" customWidth="1"/>
    <col min="15620" max="15620" width="13.5703125" style="1" customWidth="1"/>
    <col min="15621" max="15621" width="6" style="1" customWidth="1"/>
    <col min="15622" max="15622" width="3.85546875" style="1" customWidth="1"/>
    <col min="15623" max="15634" width="10.140625" style="1" customWidth="1"/>
    <col min="15635" max="15635" width="10.140625" style="1" bestFit="1" customWidth="1"/>
    <col min="15636" max="15636" width="0.28515625" style="1" customWidth="1"/>
    <col min="15637" max="15638" width="9.140625" style="1"/>
    <col min="15639" max="15639" width="9.140625" style="1" customWidth="1"/>
    <col min="15640" max="15872" width="9.140625" style="1"/>
    <col min="15873" max="15873" width="0.28515625" style="1" customWidth="1"/>
    <col min="15874" max="15874" width="1.7109375" style="1" customWidth="1"/>
    <col min="15875" max="15875" width="2.7109375" style="1" customWidth="1"/>
    <col min="15876" max="15876" width="13.5703125" style="1" customWidth="1"/>
    <col min="15877" max="15877" width="6" style="1" customWidth="1"/>
    <col min="15878" max="15878" width="3.85546875" style="1" customWidth="1"/>
    <col min="15879" max="15890" width="10.140625" style="1" customWidth="1"/>
    <col min="15891" max="15891" width="10.140625" style="1" bestFit="1" customWidth="1"/>
    <col min="15892" max="15892" width="0.28515625" style="1" customWidth="1"/>
    <col min="15893" max="15894" width="9.140625" style="1"/>
    <col min="15895" max="15895" width="9.140625" style="1" customWidth="1"/>
    <col min="15896" max="16128" width="9.140625" style="1"/>
    <col min="16129" max="16129" width="0.28515625" style="1" customWidth="1"/>
    <col min="16130" max="16130" width="1.7109375" style="1" customWidth="1"/>
    <col min="16131" max="16131" width="2.7109375" style="1" customWidth="1"/>
    <col min="16132" max="16132" width="13.5703125" style="1" customWidth="1"/>
    <col min="16133" max="16133" width="6" style="1" customWidth="1"/>
    <col min="16134" max="16134" width="3.85546875" style="1" customWidth="1"/>
    <col min="16135" max="16146" width="10.140625" style="1" customWidth="1"/>
    <col min="16147" max="16147" width="10.140625" style="1" bestFit="1" customWidth="1"/>
    <col min="16148" max="16148" width="0.28515625" style="1" customWidth="1"/>
    <col min="16149" max="16150" width="9.140625" style="1"/>
    <col min="16151" max="16151" width="9.140625" style="1" customWidth="1"/>
    <col min="16152" max="16384" width="9.140625" style="1"/>
  </cols>
  <sheetData>
    <row r="2" spans="1:19">
      <c r="B2" s="2" t="str">
        <f>[1]Inc1!B3</f>
        <v xml:space="preserve"> Client Name:</v>
      </c>
      <c r="C2" s="3"/>
      <c r="D2" s="3"/>
      <c r="E2" s="3"/>
      <c r="F2" s="3"/>
      <c r="G2" s="4" t="str">
        <f>IF(ISTEXT([1]Inc1!G3),+[1]Inc1!G3," ")</f>
        <v>Client Name</v>
      </c>
      <c r="H2" s="3"/>
      <c r="I2" s="3"/>
      <c r="J2" s="4" t="str">
        <f>[1]Inc1!J3</f>
        <v>The Vermont Small Business Development Center has prepared these</v>
      </c>
      <c r="K2" s="3"/>
      <c r="L2" s="3"/>
      <c r="M2" s="3"/>
      <c r="N2" s="3"/>
      <c r="O2" s="3"/>
      <c r="P2" s="3"/>
      <c r="Q2" s="3"/>
      <c r="R2" s="3"/>
      <c r="S2" s="5"/>
    </row>
    <row r="3" spans="1:19">
      <c r="B3" s="6" t="str">
        <f>[1]Inc1!B4</f>
        <v xml:space="preserve"> FINANCIAL STATEMENT:  </v>
      </c>
      <c r="C3" s="7"/>
      <c r="D3" s="7"/>
      <c r="E3" s="7"/>
      <c r="F3" s="7"/>
      <c r="G3" s="8" t="s">
        <v>0</v>
      </c>
      <c r="H3" s="7"/>
      <c r="I3" s="7"/>
      <c r="J3" s="9" t="str">
        <f>[1]Inc1!J4</f>
        <v>financial projections from information communicated by the Client.</v>
      </c>
      <c r="K3" s="7"/>
      <c r="L3" s="7"/>
      <c r="M3" s="7"/>
      <c r="N3" s="7"/>
      <c r="O3" s="7"/>
      <c r="P3" s="7"/>
      <c r="Q3" s="7"/>
      <c r="R3" s="7"/>
      <c r="S3" s="10"/>
    </row>
    <row r="4" spans="1:19">
      <c r="B4" s="6" t="str">
        <f>[1]Inc1!B5</f>
        <v xml:space="preserve"> Date Prepared</v>
      </c>
      <c r="C4" s="7"/>
      <c r="D4" s="7"/>
      <c r="E4" s="7"/>
      <c r="F4" s="7"/>
      <c r="G4" s="11" t="str">
        <f>[1]Inc1!G5</f>
        <v>Date</v>
      </c>
      <c r="H4" s="7"/>
      <c r="I4" s="7"/>
      <c r="J4" s="9" t="str">
        <f>[1]Inc1!J5</f>
        <v>We are not licensed by the state of Vermont to practice Public Accounting</v>
      </c>
      <c r="K4" s="7"/>
      <c r="L4" s="7"/>
      <c r="M4" s="7"/>
      <c r="N4" s="7"/>
      <c r="O4" s="7"/>
      <c r="P4" s="7"/>
      <c r="Q4" s="7"/>
      <c r="R4" s="7"/>
      <c r="S4" s="10"/>
    </row>
    <row r="5" spans="1:19">
      <c r="B5" s="6"/>
      <c r="C5" s="7"/>
      <c r="D5" s="7"/>
      <c r="E5" s="7"/>
      <c r="F5" s="7"/>
      <c r="G5" s="7"/>
      <c r="H5" s="7"/>
      <c r="I5" s="7"/>
      <c r="J5" s="9" t="str">
        <f>[1]Inc1!J6</f>
        <v>and can therefore give no opinion or assurance on the statements.</v>
      </c>
      <c r="K5" s="7"/>
      <c r="L5" s="7"/>
      <c r="M5" s="7"/>
      <c r="N5" s="7"/>
      <c r="O5" s="7"/>
      <c r="P5" s="7"/>
      <c r="Q5" s="7"/>
      <c r="R5" s="7"/>
      <c r="S5" s="10"/>
    </row>
    <row r="6" spans="1:19">
      <c r="B6" s="12"/>
      <c r="C6" s="13"/>
      <c r="D6" s="13"/>
      <c r="E6" s="13"/>
      <c r="F6" s="13"/>
      <c r="G6" s="13"/>
      <c r="H6" s="13"/>
      <c r="I6" s="13"/>
      <c r="J6" s="13"/>
      <c r="K6" s="13"/>
      <c r="L6" s="13"/>
      <c r="M6" s="13"/>
      <c r="N6" s="13"/>
      <c r="O6" s="13"/>
      <c r="P6" s="13"/>
      <c r="Q6" s="13"/>
      <c r="R6" s="13"/>
      <c r="S6" s="14"/>
    </row>
    <row r="7" spans="1:19">
      <c r="B7" s="15"/>
      <c r="C7" s="16" t="s">
        <v>1</v>
      </c>
      <c r="D7" s="17"/>
      <c r="E7" s="17"/>
      <c r="F7" s="18" t="s">
        <v>2</v>
      </c>
      <c r="G7" s="19">
        <f>[1]Inc1!G10</f>
        <v>40193</v>
      </c>
      <c r="H7" s="20">
        <f>[1]Inc1!H10</f>
        <v>40223.416666666664</v>
      </c>
      <c r="I7" s="20">
        <f>[1]Inc1!I10</f>
        <v>40253.833333333328</v>
      </c>
      <c r="J7" s="20">
        <f>[1]Inc1!J10</f>
        <v>40284.249999999993</v>
      </c>
      <c r="K7" s="20">
        <f>[1]Inc1!K10</f>
        <v>40314.666666666657</v>
      </c>
      <c r="L7" s="20">
        <f>[1]Inc1!L10</f>
        <v>40345.083333333321</v>
      </c>
      <c r="M7" s="20">
        <f>[1]Inc1!M10</f>
        <v>40375.499999999985</v>
      </c>
      <c r="N7" s="20">
        <f>[1]Inc1!N10</f>
        <v>40405.91666666665</v>
      </c>
      <c r="O7" s="20">
        <f>[1]Inc1!O10</f>
        <v>40436.333333333314</v>
      </c>
      <c r="P7" s="20">
        <f>[1]Inc1!P10</f>
        <v>40466.749999999978</v>
      </c>
      <c r="Q7" s="20">
        <f>[1]Inc1!Q10</f>
        <v>40497.166666666642</v>
      </c>
      <c r="R7" s="20">
        <f>[1]Inc1!R10</f>
        <v>40527.583333333307</v>
      </c>
      <c r="S7" s="21" t="s">
        <v>3</v>
      </c>
    </row>
    <row r="8" spans="1:19">
      <c r="B8" s="22"/>
      <c r="C8" s="23" t="s">
        <v>4</v>
      </c>
      <c r="F8" s="10"/>
      <c r="G8" s="24"/>
      <c r="H8" s="25"/>
      <c r="I8" s="25"/>
      <c r="J8" s="25"/>
      <c r="K8" s="25"/>
      <c r="L8" s="25"/>
      <c r="M8" s="25"/>
      <c r="N8" s="25"/>
      <c r="O8" s="25"/>
      <c r="P8" s="25"/>
      <c r="Q8" s="25"/>
      <c r="R8" s="24"/>
      <c r="S8" s="26"/>
    </row>
    <row r="9" spans="1:19">
      <c r="B9" s="22"/>
      <c r="D9" s="23" t="s">
        <v>5</v>
      </c>
      <c r="F9" s="10"/>
      <c r="G9" s="24">
        <f>[1]AR!F8</f>
        <v>0</v>
      </c>
      <c r="H9" s="24">
        <f>[1]AR!G8</f>
        <v>0</v>
      </c>
      <c r="I9" s="24">
        <f>[1]AR!H8</f>
        <v>0</v>
      </c>
      <c r="J9" s="24">
        <f>[1]AR!I8</f>
        <v>0</v>
      </c>
      <c r="K9" s="24">
        <f>[1]AR!J8</f>
        <v>0</v>
      </c>
      <c r="L9" s="24">
        <f>[1]AR!K8</f>
        <v>0</v>
      </c>
      <c r="M9" s="24">
        <f>[1]AR!L8</f>
        <v>0</v>
      </c>
      <c r="N9" s="24">
        <f>[1]AR!M8</f>
        <v>0</v>
      </c>
      <c r="O9" s="24">
        <f>[1]AR!N8</f>
        <v>0</v>
      </c>
      <c r="P9" s="24">
        <f>[1]AR!O8</f>
        <v>0</v>
      </c>
      <c r="Q9" s="24">
        <f>[1]AR!P8</f>
        <v>0</v>
      </c>
      <c r="R9" s="24">
        <f>[1]AR!Q8</f>
        <v>0</v>
      </c>
      <c r="S9" s="27">
        <f t="shared" ref="S9:S14" si="0">SUM(G9:R9)</f>
        <v>0</v>
      </c>
    </row>
    <row r="10" spans="1:19">
      <c r="B10" s="22"/>
      <c r="D10" s="23" t="s">
        <v>6</v>
      </c>
      <c r="F10" s="10"/>
      <c r="G10" s="24">
        <f>[1]AR!F15-[1]AR!F8</f>
        <v>0</v>
      </c>
      <c r="H10" s="24">
        <f>[1]AR!G15-[1]AR!G8</f>
        <v>0</v>
      </c>
      <c r="I10" s="24">
        <f>[1]AR!H15-[1]AR!H8</f>
        <v>0</v>
      </c>
      <c r="J10" s="24">
        <f>[1]AR!I15-[1]AR!I8</f>
        <v>0</v>
      </c>
      <c r="K10" s="24">
        <f>[1]AR!J15-[1]AR!J8</f>
        <v>0</v>
      </c>
      <c r="L10" s="24">
        <f>[1]AR!K15-[1]AR!K8</f>
        <v>0</v>
      </c>
      <c r="M10" s="24">
        <f>[1]AR!L15-[1]AR!L8</f>
        <v>0</v>
      </c>
      <c r="N10" s="24">
        <f>[1]AR!M15-[1]AR!M8</f>
        <v>0</v>
      </c>
      <c r="O10" s="24">
        <f>[1]AR!N15-[1]AR!N8</f>
        <v>0</v>
      </c>
      <c r="P10" s="24">
        <f>[1]AR!O15-[1]AR!O8</f>
        <v>0</v>
      </c>
      <c r="Q10" s="24">
        <f>[1]AR!P15-[1]AR!P8</f>
        <v>0</v>
      </c>
      <c r="R10" s="24">
        <f>[1]AR!Q15-[1]AR!Q8</f>
        <v>0</v>
      </c>
      <c r="S10" s="27">
        <f t="shared" si="0"/>
        <v>0</v>
      </c>
    </row>
    <row r="11" spans="1:19">
      <c r="B11" s="22"/>
      <c r="D11" s="23" t="s">
        <v>7</v>
      </c>
      <c r="F11" s="10"/>
      <c r="G11" s="24">
        <f>IF($I80="y",[1]Prot!C8,0)</f>
        <v>0</v>
      </c>
      <c r="H11" s="24">
        <f>IF($I80="y",[1]Prot!D8,0)</f>
        <v>0</v>
      </c>
      <c r="I11" s="24">
        <f>IF($I80="y",[1]Prot!E8,0)</f>
        <v>0</v>
      </c>
      <c r="J11" s="24">
        <f>IF($I80="y",[1]Prot!F8,0)</f>
        <v>0</v>
      </c>
      <c r="K11" s="24">
        <f>IF($I80="y",[1]Prot!G8,0)</f>
        <v>0</v>
      </c>
      <c r="L11" s="24">
        <f>IF($I80="y",[1]Prot!H8,0)</f>
        <v>0</v>
      </c>
      <c r="M11" s="24">
        <f>IF($I80="y",[1]Prot!I8,0)</f>
        <v>0</v>
      </c>
      <c r="N11" s="24">
        <f>IF($I80="y",[1]Prot!J8,0)</f>
        <v>0</v>
      </c>
      <c r="O11" s="24">
        <f>IF($I80="y",[1]Prot!K8,0)</f>
        <v>0</v>
      </c>
      <c r="P11" s="24">
        <f>IF($I80="y",[1]Prot!L8,0)</f>
        <v>0</v>
      </c>
      <c r="Q11" s="24">
        <f>IF($I80="y",[1]Prot!M8,0)</f>
        <v>0</v>
      </c>
      <c r="R11" s="24">
        <f>IF($I80="y",[1]Prot!N8,0)</f>
        <v>0</v>
      </c>
      <c r="S11" s="27">
        <f>SUM(G11:R11)</f>
        <v>0</v>
      </c>
    </row>
    <row r="12" spans="1:19">
      <c r="A12" s="28">
        <f>ABS(G12)+ABS(H12)+ABS(I12)+ABS(J12)+ABS(K12)+ABS(L12)+ABS(M12)+ABS(N12)+ABS(O12)+ABS(P12)+ABS(Q12)+ABS(R12)+ABS([1]CF2!G12)+ABS([1]CF2!H12)+ABS([1]CF2!I12)+ABS([1]CF2!J12)+ABS([1]CF2!K12)+ABS([1]CF2!L12)+ABS([1]CF2!M12)+ABS([1]CF2!N12)+ABS([1]CF2!O12)+ABS([1]CF2!P12)+ABS([1]CF2!Q12)+ABS([1]CF2!R12)++ABS([1]CF3!G12)+ABS([1]CF3!H12)+ABS([1]CF3!I12)+ABS([1]CF3!J12)+ABS([1]CF3!K12)+ABS([1]CF3!L12)+ABS([1]CF3!M12)+ABS([1]CF3!N12)+ABS([1]CF3!O12)+ABS([1]CF3!P12)+ABS([1]CF3!Q12)+ABS([1]CF3!R12)+ABS([1]CF4!G12)+ABS([1]CF4!H12)+ABS([1]CF4!I12)+ABS([1]CF4!J12)+ABS([1]CF4!K12)+ABS([1]CF4!L12)+ABS([1]CF4!M12)+ABS([1]CF4!N12)+ABS([1]CF4!O12)+ABS([1]CF4!P12)+ABS([1]CF4!Q12)+ABS([1]CF4!R12)+ABS([1]CF5!G12)+ABS([1]CF5!H12)+ABS([1]CF5!I12)+ABS([1]CF5!J12)+ABS([1]CF5!K12)+ABS([1]CF5!L12)+ABS([1]CF5!M12)+ABS([1]CF5!N12)+ABS([1]CF5!O12)+ABS([1]CF5!P12)+ABS([1]CF5!Q12)+ABS([1]CF5!R12)</f>
        <v>0</v>
      </c>
      <c r="B12" s="22"/>
      <c r="D12" s="23" t="s">
        <v>8</v>
      </c>
      <c r="F12" s="10"/>
      <c r="G12" s="24">
        <f>SUM([1]BS1!H22:H23)-SUM([1]BS1!G22:G23)</f>
        <v>0</v>
      </c>
      <c r="H12" s="24">
        <f>SUM([1]BS1!I22:I23)-SUM([1]BS1!H22:H23)</f>
        <v>0</v>
      </c>
      <c r="I12" s="24">
        <f>SUM([1]BS1!J22:J23)-SUM([1]BS1!I22:I23)</f>
        <v>0</v>
      </c>
      <c r="J12" s="24">
        <f>SUM([1]BS1!K22:K23)-SUM([1]BS1!J22:J23)</f>
        <v>0</v>
      </c>
      <c r="K12" s="24">
        <f>SUM([1]BS1!L22:L23)-SUM([1]BS1!K22:K23)</f>
        <v>0</v>
      </c>
      <c r="L12" s="24">
        <f>SUM([1]BS1!M22:M23)-SUM([1]BS1!L22:L23)</f>
        <v>0</v>
      </c>
      <c r="M12" s="24">
        <f>SUM([1]BS1!N22:N23)-SUM([1]BS1!M22:M23)</f>
        <v>0</v>
      </c>
      <c r="N12" s="24">
        <f>SUM([1]BS1!O22:O23)-SUM([1]BS1!N22:N23)</f>
        <v>0</v>
      </c>
      <c r="O12" s="24">
        <f>SUM([1]BS1!P22:P23)-SUM([1]BS1!O22:O23)</f>
        <v>0</v>
      </c>
      <c r="P12" s="24">
        <f>SUM([1]BS1!Q22:Q23)-SUM([1]BS1!P22:P23)</f>
        <v>0</v>
      </c>
      <c r="Q12" s="24">
        <f>SUM([1]BS1!R22:R23)-SUM([1]BS1!Q22:Q23)</f>
        <v>0</v>
      </c>
      <c r="R12" s="24">
        <f>SUM([1]BS1!S22:S23)-SUM([1]BS1!R22:R23)</f>
        <v>0</v>
      </c>
      <c r="S12" s="27">
        <f t="shared" si="0"/>
        <v>0</v>
      </c>
    </row>
    <row r="13" spans="1:19">
      <c r="A13" s="28">
        <f>ABS(G13)+ABS(H13)+ABS(I13)+ABS(J13)+ABS(K13)+ABS(L13)+ABS(M13)+ABS(N13)+ABS(O13)+ABS(P13)+ABS(Q13)+ABS(R13)+ABS([1]CF2!G13)+ABS([1]CF2!H13)+ABS([1]CF2!I13)+ABS([1]CF2!J13)+ABS([1]CF2!K13)+ABS([1]CF2!L13)+ABS([1]CF2!M13)+ABS([1]CF2!N13)+ABS([1]CF2!O13)+ABS([1]CF2!P13)+ABS([1]CF2!Q13)+ABS([1]CF2!R13)++ABS([1]CF3!G13)+ABS([1]CF3!H13)+ABS([1]CF3!I13)+ABS([1]CF3!J13)+ABS([1]CF3!K13)+ABS([1]CF3!L13)+ABS([1]CF3!M13)+ABS([1]CF3!N13)+ABS([1]CF3!O13)+ABS([1]CF3!P13)+ABS([1]CF3!Q13)+ABS([1]CF3!R13)+ABS([1]CF4!G13)+ABS([1]CF4!H13)+ABS([1]CF4!I13)+ABS([1]CF4!J13)+ABS([1]CF4!K13)+ABS([1]CF4!L13)+ABS([1]CF4!M13)+ABS([1]CF4!N13)+ABS([1]CF4!O13)+ABS([1]CF4!P13)+ABS([1]CF4!Q13)+ABS([1]CF4!R13)+ABS([1]CF5!G13)+ABS([1]CF5!H13)+ABS([1]CF5!I13)+ABS([1]CF5!J13)+ABS([1]CF5!K13)+ABS([1]CF5!L13)+ABS([1]CF5!M13)+ABS([1]CF5!N13)+ABS([1]CF5!O13)+ABS([1]CF5!P13)+ABS([1]CF5!Q13)+ABS([1]CF5!R13)</f>
        <v>0</v>
      </c>
      <c r="B13" s="22"/>
      <c r="D13" s="23" t="s">
        <v>9</v>
      </c>
      <c r="F13" s="10"/>
      <c r="G13" s="24">
        <v>0</v>
      </c>
      <c r="H13" s="25">
        <f>SUM(IF([1]Loan!$C8=[1]Prot!D41,[1]Loan!$C11,0)+IF([1]Loan!$H8=[1]Prot!D41,[1]Loan!$H11,0)+IF([1]Loan!$C26=[1]Prot!D41,[1]Loan!$C29,0)+IF([1]Loan!$H26=[1]Prot!D41,[1]Loan!$H29,0)+IF([1]Loan!$C44=[1]Prot!D41,[1]Loan!$C47,0)+IF([1]Loan!$H44=[1]Prot!D41,[1]Loan!$H47,0)+IF('[1]504Loan'!$C15=[1]Prot!D41,'[1]504Loan'!$C9,0)+IF('[1]504Loan'!$H15=[1]Prot!D41,'[1]504Loan'!$H9,0))</f>
        <v>0</v>
      </c>
      <c r="I13" s="25">
        <f>SUM(IF([1]Loan!$C8=[1]Prot!E41,[1]Loan!$C11,0)+IF([1]Loan!$H8=[1]Prot!E41,[1]Loan!$H11,0)+IF([1]Loan!$C26=[1]Prot!E41,[1]Loan!$C29,0)+IF([1]Loan!$H26=[1]Prot!E41,[1]Loan!$H29,0)+IF([1]Loan!$C44=[1]Prot!E41,[1]Loan!$C47,0)+IF([1]Loan!$H44=[1]Prot!E41,[1]Loan!$H47,0)+IF('[1]504Loan'!$C15=[1]Prot!E41,'[1]504Loan'!$C9,0)+IF('[1]504Loan'!$H15=[1]Prot!E41,'[1]504Loan'!$H9,0))</f>
        <v>0</v>
      </c>
      <c r="J13" s="25">
        <f>SUM(IF([1]Loan!$C8=[1]Prot!F41,[1]Loan!$C11,0)+IF([1]Loan!$H8=[1]Prot!F41,[1]Loan!$H11,0)+IF([1]Loan!$C26=[1]Prot!F41,[1]Loan!$C29,0)+IF([1]Loan!$H26=[1]Prot!F41,[1]Loan!$H29,0)+IF([1]Loan!$C44=[1]Prot!F41,[1]Loan!$C47,0)+IF([1]Loan!$H44=[1]Prot!F41,[1]Loan!$H47,0)+IF('[1]504Loan'!$C15=[1]Prot!F41,'[1]504Loan'!$C9,0)+IF('[1]504Loan'!$H15=[1]Prot!F41,'[1]504Loan'!$H9,0))</f>
        <v>0</v>
      </c>
      <c r="K13" s="25">
        <f>SUM(IF([1]Loan!$C8=[1]Prot!G41,[1]Loan!$C11,0)+IF([1]Loan!$H8=[1]Prot!G41,[1]Loan!$H11,0)+IF([1]Loan!$C26=[1]Prot!G41,[1]Loan!$C29,0)+IF([1]Loan!$H26=[1]Prot!G41,[1]Loan!$H29,0)+IF([1]Loan!$C44=[1]Prot!G41,[1]Loan!$C47,0)+IF([1]Loan!$H44=[1]Prot!G41,[1]Loan!$H47,0)+IF('[1]504Loan'!$C15=[1]Prot!G41,'[1]504Loan'!$C9,0)+IF('[1]504Loan'!$H15=[1]Prot!G41,'[1]504Loan'!$H9,0))</f>
        <v>0</v>
      </c>
      <c r="L13" s="25">
        <f>SUM(IF([1]Loan!$C8=[1]Prot!H41,[1]Loan!$C11,0)+IF([1]Loan!$H8=[1]Prot!H41,[1]Loan!$H11,0)+IF([1]Loan!$C26=[1]Prot!H41,[1]Loan!$C29,0)+IF([1]Loan!$H26=[1]Prot!H41,[1]Loan!$H29,0)+IF([1]Loan!$C44=[1]Prot!H41,[1]Loan!$C47,0)+IF([1]Loan!$H44=[1]Prot!H41,[1]Loan!$H47,0)+IF('[1]504Loan'!$C15=[1]Prot!H41,'[1]504Loan'!$C9,0)+IF('[1]504Loan'!$H15=[1]Prot!H41,'[1]504Loan'!$H9,0))</f>
        <v>0</v>
      </c>
      <c r="M13" s="25">
        <f>SUM(IF([1]Loan!$C8=[1]Prot!I41,[1]Loan!$C11,0)+IF([1]Loan!$H8=[1]Prot!I41,[1]Loan!$H11,0)+IF([1]Loan!$C26=[1]Prot!I41,[1]Loan!$C29,0)+IF([1]Loan!$H26=[1]Prot!I41,[1]Loan!$H29,0)+IF([1]Loan!$C44=[1]Prot!I41,[1]Loan!$C47,0)+IF([1]Loan!$H44=[1]Prot!I41,[1]Loan!$H47,0)+IF('[1]504Loan'!$C15=[1]Prot!I41,'[1]504Loan'!$C9,0)+IF('[1]504Loan'!$H15=[1]Prot!I41,'[1]504Loan'!$H9,0))</f>
        <v>0</v>
      </c>
      <c r="N13" s="25">
        <f>SUM(IF([1]Loan!$C8=[1]Prot!J41,[1]Loan!$C11,0)+IF([1]Loan!$H8=[1]Prot!J41,[1]Loan!$H11,0)+IF([1]Loan!$C26=[1]Prot!J41,[1]Loan!$C29,0)+IF([1]Loan!$H26=[1]Prot!J41,[1]Loan!$H29,0)+IF([1]Loan!$C44=[1]Prot!J41,[1]Loan!$C47,0)+IF([1]Loan!$H44=[1]Prot!J41,[1]Loan!$H47,0)+IF('[1]504Loan'!$C15=[1]Prot!J41,'[1]504Loan'!$C9,0)+IF('[1]504Loan'!$H15=[1]Prot!J41,'[1]504Loan'!$H9,0))</f>
        <v>0</v>
      </c>
      <c r="O13" s="25">
        <f>SUM(IF([1]Loan!$C8=[1]Prot!K41,[1]Loan!$C11,0)+IF([1]Loan!$H8=[1]Prot!K41,[1]Loan!$H11,0)+IF([1]Loan!$C26=[1]Prot!K41,[1]Loan!$C29,0)+IF([1]Loan!$H26=[1]Prot!K41,[1]Loan!$H29,0)+IF([1]Loan!$C44=[1]Prot!K41,[1]Loan!$C47,0)+IF([1]Loan!$H44=[1]Prot!K41,[1]Loan!$H47,0)+IF('[1]504Loan'!$C15=[1]Prot!K41,'[1]504Loan'!$C9,0)+IF('[1]504Loan'!$H15=[1]Prot!K41,'[1]504Loan'!$H9,0))</f>
        <v>0</v>
      </c>
      <c r="P13" s="25">
        <f>SUM(IF([1]Loan!$C8=[1]Prot!L41,[1]Loan!$C11,0)+IF([1]Loan!$H8=[1]Prot!L41,[1]Loan!$H11,0)+IF([1]Loan!$C26=[1]Prot!L41,[1]Loan!$C29,0)+IF([1]Loan!$H26=[1]Prot!L41,[1]Loan!$H29,0)+IF([1]Loan!$C44=[1]Prot!L41,[1]Loan!$C47,0)+IF([1]Loan!$H44=[1]Prot!L41,[1]Loan!$H47,0)+IF('[1]504Loan'!$C15=[1]Prot!L41,'[1]504Loan'!$C9,0)+IF('[1]504Loan'!$H15=[1]Prot!L41,'[1]504Loan'!$H9,0))</f>
        <v>0</v>
      </c>
      <c r="Q13" s="25">
        <f>SUM(IF([1]Loan!$C8=[1]Prot!M41,[1]Loan!$C11,0)+IF([1]Loan!$H8=[1]Prot!M41,[1]Loan!$H11,0)+IF([1]Loan!$C26=[1]Prot!M41,[1]Loan!$C29,0)+IF([1]Loan!$H26=[1]Prot!M41,[1]Loan!$H29,0)+IF([1]Loan!$C44=[1]Prot!M41,[1]Loan!$C47,0)+IF([1]Loan!$H44=[1]Prot!M41,[1]Loan!$H47,0)+IF('[1]504Loan'!$C15=[1]Prot!M41,'[1]504Loan'!$C9,0)+IF('[1]504Loan'!$H15=[1]Prot!M41,'[1]504Loan'!$H9,0))</f>
        <v>0</v>
      </c>
      <c r="R13" s="25">
        <f>SUM(IF([1]Loan!$C8=[1]Prot!N41,[1]Loan!$C11,0)+IF([1]Loan!$H8=[1]Prot!N41,[1]Loan!$H11,0)+IF([1]Loan!$C26=[1]Prot!N41,[1]Loan!$C29,0)+IF([1]Loan!$H26=[1]Prot!N41,[1]Loan!$H29,0)+IF([1]Loan!$C44=[1]Prot!N41,[1]Loan!$C47,0)+IF([1]Loan!$H44=[1]Prot!N41,[1]Loan!$H47,0)+IF('[1]504Loan'!$C15=[1]Prot!N41,'[1]504Loan'!$C9,0)+IF('[1]504Loan'!$H15=[1]Prot!N41,'[1]504Loan'!$H9,0))</f>
        <v>0</v>
      </c>
      <c r="S13" s="27">
        <f t="shared" si="0"/>
        <v>0</v>
      </c>
    </row>
    <row r="14" spans="1:19">
      <c r="A14" s="28">
        <f>ABS(G14)+ABS(H14)+ABS(I14)+ABS(J14)+ABS(K14)+ABS(L14)+ABS(M14)+ABS(N14)+ABS(O14)+ABS(P14)+ABS(Q14)+ABS(R14)+ABS([1]CF2!G14)+ABS([1]CF2!H14)+ABS([1]CF2!I14)+ABS([1]CF2!J14)+ABS([1]CF2!K14)+ABS([1]CF2!L14)+ABS([1]CF2!M14)+ABS([1]CF2!N14)+ABS([1]CF2!O14)+ABS([1]CF2!P14)+ABS([1]CF2!Q14)+ABS([1]CF2!R14)++ABS([1]CF3!G14)+ABS([1]CF3!H14)+ABS([1]CF3!I14)+ABS([1]CF3!J14)+ABS([1]CF3!K14)+ABS([1]CF3!L14)+ABS([1]CF3!M14)+ABS([1]CF3!N14)+ABS([1]CF3!O14)+ABS([1]CF3!P14)+ABS([1]CF3!Q14)+ABS([1]CF3!R14)+ABS([1]CF4!G14)+ABS([1]CF4!H14)+ABS([1]CF4!I14)+ABS([1]CF4!J14)+ABS([1]CF4!K14)+ABS([1]CF4!L14)+ABS([1]CF4!M14)+ABS([1]CF4!N14)+ABS([1]CF4!O14)+ABS([1]CF4!P14)+ABS([1]CF4!Q14)+ABS([1]CF4!R14)+ABS([1]CF5!G14)+ABS([1]CF5!H14)+ABS([1]CF5!I14)+ABS([1]CF5!J14)+ABS([1]CF5!K14)+ABS([1]CF5!L14)+ABS([1]CF5!M14)+ABS([1]CF5!N14)+ABS([1]CF5!O14)+ABS([1]CF5!P14)+ABS([1]CF5!Q14)+ABS([1]CF5!R14)</f>
        <v>0</v>
      </c>
      <c r="B14" s="15"/>
      <c r="C14" s="17"/>
      <c r="D14" s="16" t="s">
        <v>10</v>
      </c>
      <c r="E14" s="17"/>
      <c r="F14" s="29"/>
      <c r="G14" s="30">
        <v>0</v>
      </c>
      <c r="H14" s="30">
        <v>0</v>
      </c>
      <c r="I14" s="30">
        <v>0</v>
      </c>
      <c r="J14" s="30">
        <v>0</v>
      </c>
      <c r="K14" s="30">
        <v>0</v>
      </c>
      <c r="L14" s="30">
        <v>0</v>
      </c>
      <c r="M14" s="30">
        <v>0</v>
      </c>
      <c r="N14" s="30">
        <v>0</v>
      </c>
      <c r="O14" s="30">
        <v>0</v>
      </c>
      <c r="P14" s="30">
        <v>0</v>
      </c>
      <c r="Q14" s="30">
        <v>0</v>
      </c>
      <c r="R14" s="30">
        <v>0</v>
      </c>
      <c r="S14" s="31">
        <f t="shared" si="0"/>
        <v>0</v>
      </c>
    </row>
    <row r="15" spans="1:19">
      <c r="A15" s="28"/>
      <c r="B15" s="32"/>
      <c r="C15" s="33" t="s">
        <v>11</v>
      </c>
      <c r="D15" s="34"/>
      <c r="E15" s="34"/>
      <c r="F15" s="35"/>
      <c r="G15" s="36">
        <f t="shared" ref="G15:R15" si="1">SUM(G9:G14)</f>
        <v>0</v>
      </c>
      <c r="H15" s="36">
        <f t="shared" si="1"/>
        <v>0</v>
      </c>
      <c r="I15" s="36">
        <f t="shared" si="1"/>
        <v>0</v>
      </c>
      <c r="J15" s="36">
        <f t="shared" si="1"/>
        <v>0</v>
      </c>
      <c r="K15" s="36">
        <f t="shared" si="1"/>
        <v>0</v>
      </c>
      <c r="L15" s="36">
        <f t="shared" si="1"/>
        <v>0</v>
      </c>
      <c r="M15" s="36">
        <f t="shared" si="1"/>
        <v>0</v>
      </c>
      <c r="N15" s="36">
        <f t="shared" si="1"/>
        <v>0</v>
      </c>
      <c r="O15" s="36">
        <f t="shared" si="1"/>
        <v>0</v>
      </c>
      <c r="P15" s="36">
        <f t="shared" si="1"/>
        <v>0</v>
      </c>
      <c r="Q15" s="36">
        <f t="shared" si="1"/>
        <v>0</v>
      </c>
      <c r="R15" s="36">
        <f t="shared" si="1"/>
        <v>0</v>
      </c>
      <c r="S15" s="37">
        <f>SUM(G15:R15)</f>
        <v>0</v>
      </c>
    </row>
    <row r="16" spans="1:19">
      <c r="A16" s="28"/>
      <c r="B16" s="38"/>
      <c r="C16" s="39" t="s">
        <v>12</v>
      </c>
      <c r="D16" s="40"/>
      <c r="E16" s="40"/>
      <c r="F16" s="41"/>
      <c r="G16" s="42"/>
      <c r="H16" s="42"/>
      <c r="I16" s="42"/>
      <c r="J16" s="42"/>
      <c r="K16" s="42"/>
      <c r="L16" s="42"/>
      <c r="M16" s="42"/>
      <c r="N16" s="42"/>
      <c r="O16" s="42"/>
      <c r="P16" s="42"/>
      <c r="Q16" s="42"/>
      <c r="R16" s="42"/>
      <c r="S16" s="43"/>
    </row>
    <row r="17" spans="1:19">
      <c r="A17" s="28"/>
      <c r="B17" s="22"/>
      <c r="D17" s="23" t="s">
        <v>13</v>
      </c>
      <c r="F17" s="10"/>
      <c r="G17" s="7">
        <f>'[1]Inv-AP'!F22</f>
        <v>0</v>
      </c>
      <c r="H17" s="7">
        <f>'[1]Inv-AP'!G22</f>
        <v>0</v>
      </c>
      <c r="I17" s="7">
        <f>'[1]Inv-AP'!H22</f>
        <v>0</v>
      </c>
      <c r="J17" s="7">
        <f>'[1]Inv-AP'!I22</f>
        <v>0</v>
      </c>
      <c r="K17" s="7">
        <f>'[1]Inv-AP'!J22</f>
        <v>0</v>
      </c>
      <c r="L17" s="7">
        <f>'[1]Inv-AP'!K22</f>
        <v>0</v>
      </c>
      <c r="M17" s="7">
        <f>'[1]Inv-AP'!L22</f>
        <v>0</v>
      </c>
      <c r="N17" s="7">
        <f>'[1]Inv-AP'!M22</f>
        <v>0</v>
      </c>
      <c r="O17" s="7">
        <f>'[1]Inv-AP'!N22</f>
        <v>0</v>
      </c>
      <c r="P17" s="7">
        <f>'[1]Inv-AP'!O22</f>
        <v>0</v>
      </c>
      <c r="Q17" s="7">
        <f>'[1]Inv-AP'!P22</f>
        <v>0</v>
      </c>
      <c r="R17" s="7">
        <f>'[1]Inv-AP'!Q22</f>
        <v>0</v>
      </c>
      <c r="S17" s="27">
        <f t="shared" ref="S17:S60" si="2">SUM(G17:R17)</f>
        <v>0</v>
      </c>
    </row>
    <row r="18" spans="1:19">
      <c r="A18" s="28"/>
      <c r="B18" s="22"/>
      <c r="D18" s="25" t="str">
        <f>[1]Inc1!D18</f>
        <v>Owner's Salary</v>
      </c>
      <c r="F18" s="10"/>
      <c r="G18" s="24">
        <f>[1]Inc1!G18</f>
        <v>0</v>
      </c>
      <c r="H18" s="24">
        <f>[1]Inc1!H18</f>
        <v>0</v>
      </c>
      <c r="I18" s="24">
        <f>[1]Inc1!I18</f>
        <v>0</v>
      </c>
      <c r="J18" s="24">
        <f>[1]Inc1!J18</f>
        <v>0</v>
      </c>
      <c r="K18" s="24">
        <f>[1]Inc1!K18</f>
        <v>0</v>
      </c>
      <c r="L18" s="24">
        <f>[1]Inc1!L18</f>
        <v>0</v>
      </c>
      <c r="M18" s="24">
        <f>[1]Inc1!M18</f>
        <v>0</v>
      </c>
      <c r="N18" s="24">
        <f>[1]Inc1!N18</f>
        <v>0</v>
      </c>
      <c r="O18" s="24">
        <f>[1]Inc1!O18</f>
        <v>0</v>
      </c>
      <c r="P18" s="24">
        <f>[1]Inc1!P18</f>
        <v>0</v>
      </c>
      <c r="Q18" s="24">
        <f>[1]Inc1!Q18</f>
        <v>0</v>
      </c>
      <c r="R18" s="24">
        <f>[1]Inc1!R18</f>
        <v>0</v>
      </c>
      <c r="S18" s="27">
        <f t="shared" si="2"/>
        <v>0</v>
      </c>
    </row>
    <row r="19" spans="1:19">
      <c r="A19" s="28"/>
      <c r="B19" s="22"/>
      <c r="D19" s="25" t="str">
        <f>[1]Inc1!D19</f>
        <v>Owner Payroll Taxes</v>
      </c>
      <c r="F19" s="10"/>
      <c r="G19" s="24">
        <f>[1]Inc1!G19</f>
        <v>0</v>
      </c>
      <c r="H19" s="24">
        <f>[1]Inc1!H19</f>
        <v>0</v>
      </c>
      <c r="I19" s="24">
        <f>[1]Inc1!I19</f>
        <v>0</v>
      </c>
      <c r="J19" s="24">
        <f>[1]Inc1!J19</f>
        <v>0</v>
      </c>
      <c r="K19" s="24">
        <f>[1]Inc1!K19</f>
        <v>0</v>
      </c>
      <c r="L19" s="24">
        <f>[1]Inc1!L19</f>
        <v>0</v>
      </c>
      <c r="M19" s="24">
        <f>[1]Inc1!M19</f>
        <v>0</v>
      </c>
      <c r="N19" s="24">
        <f>[1]Inc1!N19</f>
        <v>0</v>
      </c>
      <c r="O19" s="24">
        <f>[1]Inc1!O19</f>
        <v>0</v>
      </c>
      <c r="P19" s="24">
        <f>[1]Inc1!P19</f>
        <v>0</v>
      </c>
      <c r="Q19" s="24">
        <f>[1]Inc1!Q19</f>
        <v>0</v>
      </c>
      <c r="R19" s="24">
        <f>[1]Inc1!R19</f>
        <v>0</v>
      </c>
      <c r="S19" s="27">
        <f t="shared" si="2"/>
        <v>0</v>
      </c>
    </row>
    <row r="20" spans="1:19">
      <c r="A20" s="28"/>
      <c r="B20" s="22"/>
      <c r="D20" s="25" t="str">
        <f>[1]Inc1!D20</f>
        <v>Fixed Employee Wages</v>
      </c>
      <c r="F20" s="10"/>
      <c r="G20" s="24">
        <f>[1]Inc1!G20</f>
        <v>0</v>
      </c>
      <c r="H20" s="24">
        <f>[1]Inc1!H20</f>
        <v>0</v>
      </c>
      <c r="I20" s="24">
        <f>[1]Inc1!I20</f>
        <v>0</v>
      </c>
      <c r="J20" s="24">
        <f>[1]Inc1!J20</f>
        <v>0</v>
      </c>
      <c r="K20" s="24">
        <f>[1]Inc1!K20</f>
        <v>0</v>
      </c>
      <c r="L20" s="24">
        <f>[1]Inc1!L20</f>
        <v>0</v>
      </c>
      <c r="M20" s="24">
        <f>[1]Inc1!M20</f>
        <v>0</v>
      </c>
      <c r="N20" s="24">
        <f>[1]Inc1!N20</f>
        <v>0</v>
      </c>
      <c r="O20" s="24">
        <f>[1]Inc1!O20</f>
        <v>0</v>
      </c>
      <c r="P20" s="24">
        <f>[1]Inc1!P20</f>
        <v>0</v>
      </c>
      <c r="Q20" s="24">
        <f>[1]Inc1!Q20</f>
        <v>0</v>
      </c>
      <c r="R20" s="24">
        <f>[1]Inc1!R20</f>
        <v>0</v>
      </c>
      <c r="S20" s="27">
        <f t="shared" si="2"/>
        <v>0</v>
      </c>
    </row>
    <row r="21" spans="1:19">
      <c r="A21" s="28"/>
      <c r="B21" s="22"/>
      <c r="D21" s="25" t="str">
        <f>[1]Inc1!D21</f>
        <v>Fixed Payroll Taxes</v>
      </c>
      <c r="F21" s="10"/>
      <c r="G21" s="24">
        <f>[1]Inc1!G21</f>
        <v>0</v>
      </c>
      <c r="H21" s="24">
        <f>[1]Inc1!H21</f>
        <v>0</v>
      </c>
      <c r="I21" s="24">
        <f>[1]Inc1!I21</f>
        <v>0</v>
      </c>
      <c r="J21" s="24">
        <f>[1]Inc1!J21</f>
        <v>0</v>
      </c>
      <c r="K21" s="24">
        <f>[1]Inc1!K21</f>
        <v>0</v>
      </c>
      <c r="L21" s="24">
        <f>[1]Inc1!L21</f>
        <v>0</v>
      </c>
      <c r="M21" s="24">
        <f>[1]Inc1!M21</f>
        <v>0</v>
      </c>
      <c r="N21" s="24">
        <f>[1]Inc1!N21</f>
        <v>0</v>
      </c>
      <c r="O21" s="24">
        <f>[1]Inc1!O21</f>
        <v>0</v>
      </c>
      <c r="P21" s="24">
        <f>[1]Inc1!P21</f>
        <v>0</v>
      </c>
      <c r="Q21" s="24">
        <f>[1]Inc1!Q21</f>
        <v>0</v>
      </c>
      <c r="R21" s="24">
        <f>[1]Inc1!R21</f>
        <v>0</v>
      </c>
      <c r="S21" s="27">
        <f t="shared" si="2"/>
        <v>0</v>
      </c>
    </row>
    <row r="22" spans="1:19">
      <c r="A22" s="28"/>
      <c r="B22" s="22"/>
      <c r="D22" s="25" t="str">
        <f>[1]Inc1!D22</f>
        <v>Variable Employee Wages</v>
      </c>
      <c r="F22" s="10"/>
      <c r="G22" s="24">
        <f>[1]Inc1!G22</f>
        <v>0</v>
      </c>
      <c r="H22" s="24">
        <f>[1]Inc1!H22</f>
        <v>0</v>
      </c>
      <c r="I22" s="24">
        <f>[1]Inc1!I22</f>
        <v>0</v>
      </c>
      <c r="J22" s="24">
        <f>[1]Inc1!J22</f>
        <v>0</v>
      </c>
      <c r="K22" s="24">
        <f>[1]Inc1!K22</f>
        <v>0</v>
      </c>
      <c r="L22" s="24">
        <f>[1]Inc1!L22</f>
        <v>0</v>
      </c>
      <c r="M22" s="24">
        <f>[1]Inc1!M22</f>
        <v>0</v>
      </c>
      <c r="N22" s="24">
        <f>[1]Inc1!N22</f>
        <v>0</v>
      </c>
      <c r="O22" s="24">
        <f>[1]Inc1!O22</f>
        <v>0</v>
      </c>
      <c r="P22" s="24">
        <f>[1]Inc1!P22</f>
        <v>0</v>
      </c>
      <c r="Q22" s="24">
        <f>[1]Inc1!Q22</f>
        <v>0</v>
      </c>
      <c r="R22" s="24">
        <f>[1]Inc1!R22</f>
        <v>0</v>
      </c>
      <c r="S22" s="27">
        <f t="shared" si="2"/>
        <v>0</v>
      </c>
    </row>
    <row r="23" spans="1:19">
      <c r="A23" s="28"/>
      <c r="B23" s="22"/>
      <c r="D23" s="25" t="str">
        <f>[1]Inc1!D23</f>
        <v>Variable Payroll Taxes</v>
      </c>
      <c r="F23" s="10"/>
      <c r="G23" s="24">
        <f>[1]Inc1!G23</f>
        <v>0</v>
      </c>
      <c r="H23" s="24">
        <f>[1]Inc1!H23</f>
        <v>0</v>
      </c>
      <c r="I23" s="24">
        <f>[1]Inc1!I23</f>
        <v>0</v>
      </c>
      <c r="J23" s="24">
        <f>[1]Inc1!J23</f>
        <v>0</v>
      </c>
      <c r="K23" s="24">
        <f>[1]Inc1!K23</f>
        <v>0</v>
      </c>
      <c r="L23" s="24">
        <f>[1]Inc1!L23</f>
        <v>0</v>
      </c>
      <c r="M23" s="24">
        <f>[1]Inc1!M23</f>
        <v>0</v>
      </c>
      <c r="N23" s="24">
        <f>[1]Inc1!N23</f>
        <v>0</v>
      </c>
      <c r="O23" s="24">
        <f>[1]Inc1!O23</f>
        <v>0</v>
      </c>
      <c r="P23" s="24">
        <f>[1]Inc1!P23</f>
        <v>0</v>
      </c>
      <c r="Q23" s="24">
        <f>[1]Inc1!Q23</f>
        <v>0</v>
      </c>
      <c r="R23" s="24">
        <f>[1]Inc1!R23</f>
        <v>0</v>
      </c>
      <c r="S23" s="27">
        <f t="shared" si="2"/>
        <v>0</v>
      </c>
    </row>
    <row r="24" spans="1:19">
      <c r="A24" s="28"/>
      <c r="B24" s="22"/>
      <c r="D24" s="25" t="str">
        <f>[1]Inc1!D24</f>
        <v>Workers Comp</v>
      </c>
      <c r="F24" s="10"/>
      <c r="G24" s="24">
        <f>[1]Inc1!G24</f>
        <v>0</v>
      </c>
      <c r="H24" s="24">
        <f>[1]Inc1!H24</f>
        <v>0</v>
      </c>
      <c r="I24" s="24">
        <f>[1]Inc1!I24</f>
        <v>0</v>
      </c>
      <c r="J24" s="24">
        <f>[1]Inc1!J24</f>
        <v>0</v>
      </c>
      <c r="K24" s="24">
        <f>[1]Inc1!K24</f>
        <v>0</v>
      </c>
      <c r="L24" s="24">
        <f>[1]Inc1!L24</f>
        <v>0</v>
      </c>
      <c r="M24" s="24">
        <f>[1]Inc1!M24</f>
        <v>0</v>
      </c>
      <c r="N24" s="24">
        <f>[1]Inc1!N24</f>
        <v>0</v>
      </c>
      <c r="O24" s="24">
        <f>[1]Inc1!O24</f>
        <v>0</v>
      </c>
      <c r="P24" s="24">
        <f>[1]Inc1!P24</f>
        <v>0</v>
      </c>
      <c r="Q24" s="24">
        <f>[1]Inc1!Q24</f>
        <v>0</v>
      </c>
      <c r="R24" s="24">
        <f>[1]Inc1!R24</f>
        <v>0</v>
      </c>
      <c r="S24" s="27">
        <f t="shared" si="2"/>
        <v>0</v>
      </c>
    </row>
    <row r="25" spans="1:19">
      <c r="A25" s="28"/>
      <c r="B25" s="22"/>
      <c r="D25" s="25" t="str">
        <f>[1]Inc1!D25</f>
        <v>Bad Debts</v>
      </c>
      <c r="F25" s="10"/>
      <c r="G25" s="24">
        <f>[1]Inc1!G25</f>
        <v>0</v>
      </c>
      <c r="H25" s="24">
        <f>[1]Inc1!H25</f>
        <v>0</v>
      </c>
      <c r="I25" s="24">
        <f>[1]Inc1!I25</f>
        <v>0</v>
      </c>
      <c r="J25" s="24">
        <f>[1]Inc1!J25</f>
        <v>0</v>
      </c>
      <c r="K25" s="24">
        <f>[1]Inc1!K25</f>
        <v>0</v>
      </c>
      <c r="L25" s="24">
        <f>[1]Inc1!L25</f>
        <v>0</v>
      </c>
      <c r="M25" s="24">
        <f>[1]Inc1!M25</f>
        <v>0</v>
      </c>
      <c r="N25" s="24">
        <f>[1]Inc1!N25</f>
        <v>0</v>
      </c>
      <c r="O25" s="24">
        <f>[1]Inc1!O25</f>
        <v>0</v>
      </c>
      <c r="P25" s="24">
        <f>[1]Inc1!P25</f>
        <v>0</v>
      </c>
      <c r="Q25" s="24">
        <f>[1]Inc1!Q25</f>
        <v>0</v>
      </c>
      <c r="R25" s="24">
        <f>[1]Inc1!R25</f>
        <v>0</v>
      </c>
      <c r="S25" s="27">
        <f t="shared" si="2"/>
        <v>0</v>
      </c>
    </row>
    <row r="26" spans="1:19">
      <c r="A26" s="28"/>
      <c r="B26" s="22"/>
      <c r="D26" s="25" t="str">
        <f>[1]Inc1!D26</f>
        <v>Outside Services</v>
      </c>
      <c r="F26" s="10"/>
      <c r="G26" s="24">
        <f>[1]Inc1!G26</f>
        <v>0</v>
      </c>
      <c r="H26" s="24">
        <f>[1]Inc1!H26</f>
        <v>0</v>
      </c>
      <c r="I26" s="24">
        <f>[1]Inc1!I26</f>
        <v>0</v>
      </c>
      <c r="J26" s="24">
        <f>[1]Inc1!J26</f>
        <v>0</v>
      </c>
      <c r="K26" s="24">
        <f>[1]Inc1!K26</f>
        <v>0</v>
      </c>
      <c r="L26" s="24">
        <f>[1]Inc1!L26</f>
        <v>0</v>
      </c>
      <c r="M26" s="24">
        <f>[1]Inc1!M26</f>
        <v>0</v>
      </c>
      <c r="N26" s="24">
        <f>[1]Inc1!N26</f>
        <v>0</v>
      </c>
      <c r="O26" s="24">
        <f>[1]Inc1!O26</f>
        <v>0</v>
      </c>
      <c r="P26" s="24">
        <f>[1]Inc1!P26</f>
        <v>0</v>
      </c>
      <c r="Q26" s="24">
        <f>[1]Inc1!Q26</f>
        <v>0</v>
      </c>
      <c r="R26" s="24">
        <f>[1]Inc1!R26</f>
        <v>0</v>
      </c>
      <c r="S26" s="27">
        <f t="shared" si="2"/>
        <v>0</v>
      </c>
    </row>
    <row r="27" spans="1:19">
      <c r="A27" s="28"/>
      <c r="B27" s="22"/>
      <c r="D27" s="25" t="str">
        <f>[1]Inc1!D27</f>
        <v>Supplies</v>
      </c>
      <c r="F27" s="10"/>
      <c r="G27" s="24">
        <f>[1]Inc1!G27</f>
        <v>0</v>
      </c>
      <c r="H27" s="24">
        <f>[1]Inc1!H27</f>
        <v>0</v>
      </c>
      <c r="I27" s="24">
        <f>[1]Inc1!I27</f>
        <v>0</v>
      </c>
      <c r="J27" s="24">
        <f>[1]Inc1!J27</f>
        <v>0</v>
      </c>
      <c r="K27" s="24">
        <f>[1]Inc1!K27</f>
        <v>0</v>
      </c>
      <c r="L27" s="24">
        <f>[1]Inc1!L27</f>
        <v>0</v>
      </c>
      <c r="M27" s="24">
        <f>[1]Inc1!M27</f>
        <v>0</v>
      </c>
      <c r="N27" s="24">
        <f>[1]Inc1!N27</f>
        <v>0</v>
      </c>
      <c r="O27" s="24">
        <f>[1]Inc1!O27</f>
        <v>0</v>
      </c>
      <c r="P27" s="24">
        <f>[1]Inc1!P27</f>
        <v>0</v>
      </c>
      <c r="Q27" s="24">
        <f>[1]Inc1!Q27</f>
        <v>0</v>
      </c>
      <c r="R27" s="24">
        <f>[1]Inc1!R27</f>
        <v>0</v>
      </c>
      <c r="S27" s="27">
        <f t="shared" si="2"/>
        <v>0</v>
      </c>
    </row>
    <row r="28" spans="1:19">
      <c r="A28" s="28"/>
      <c r="B28" s="22"/>
      <c r="D28" s="25" t="str">
        <f>[1]Inc1!D28</f>
        <v>Maintenance</v>
      </c>
      <c r="F28" s="10"/>
      <c r="G28" s="24">
        <f>[1]Inc1!G28</f>
        <v>0</v>
      </c>
      <c r="H28" s="24">
        <f>[1]Inc1!H28</f>
        <v>0</v>
      </c>
      <c r="I28" s="24">
        <f>[1]Inc1!I28</f>
        <v>0</v>
      </c>
      <c r="J28" s="24">
        <f>[1]Inc1!J28</f>
        <v>0</v>
      </c>
      <c r="K28" s="24">
        <f>[1]Inc1!K28</f>
        <v>0</v>
      </c>
      <c r="L28" s="24">
        <f>[1]Inc1!L28</f>
        <v>0</v>
      </c>
      <c r="M28" s="24">
        <f>[1]Inc1!M28</f>
        <v>0</v>
      </c>
      <c r="N28" s="24">
        <f>[1]Inc1!N28</f>
        <v>0</v>
      </c>
      <c r="O28" s="24">
        <f>[1]Inc1!O28</f>
        <v>0</v>
      </c>
      <c r="P28" s="24">
        <f>[1]Inc1!P28</f>
        <v>0</v>
      </c>
      <c r="Q28" s="24">
        <f>[1]Inc1!Q28</f>
        <v>0</v>
      </c>
      <c r="R28" s="24">
        <f>[1]Inc1!R28</f>
        <v>0</v>
      </c>
      <c r="S28" s="27">
        <f t="shared" si="2"/>
        <v>0</v>
      </c>
    </row>
    <row r="29" spans="1:19">
      <c r="A29" s="28"/>
      <c r="B29" s="22"/>
      <c r="D29" s="25" t="str">
        <f>[1]Inc1!D29</f>
        <v>Ad/Promotion</v>
      </c>
      <c r="F29" s="10"/>
      <c r="G29" s="24">
        <f>[1]Inc1!G29</f>
        <v>0</v>
      </c>
      <c r="H29" s="24">
        <f>[1]Inc1!H29</f>
        <v>0</v>
      </c>
      <c r="I29" s="24">
        <f>[1]Inc1!I29</f>
        <v>0</v>
      </c>
      <c r="J29" s="24">
        <f>[1]Inc1!J29</f>
        <v>0</v>
      </c>
      <c r="K29" s="24">
        <f>[1]Inc1!K29</f>
        <v>0</v>
      </c>
      <c r="L29" s="24">
        <f>[1]Inc1!L29</f>
        <v>0</v>
      </c>
      <c r="M29" s="24">
        <f>[1]Inc1!M29</f>
        <v>0</v>
      </c>
      <c r="N29" s="24">
        <f>[1]Inc1!N29</f>
        <v>0</v>
      </c>
      <c r="O29" s="24">
        <f>[1]Inc1!O29</f>
        <v>0</v>
      </c>
      <c r="P29" s="24">
        <f>[1]Inc1!P29</f>
        <v>0</v>
      </c>
      <c r="Q29" s="24">
        <f>[1]Inc1!Q29</f>
        <v>0</v>
      </c>
      <c r="R29" s="24">
        <f>[1]Inc1!R29</f>
        <v>0</v>
      </c>
      <c r="S29" s="27">
        <f t="shared" si="2"/>
        <v>0</v>
      </c>
    </row>
    <row r="30" spans="1:19">
      <c r="A30" s="28"/>
      <c r="B30" s="22"/>
      <c r="D30" s="25" t="str">
        <f>[1]Inc1!D30</f>
        <v>Office Expense</v>
      </c>
      <c r="F30" s="10"/>
      <c r="G30" s="24">
        <f>[1]Inc1!G30</f>
        <v>0</v>
      </c>
      <c r="H30" s="24">
        <f>[1]Inc1!H30</f>
        <v>0</v>
      </c>
      <c r="I30" s="24">
        <f>[1]Inc1!I30</f>
        <v>0</v>
      </c>
      <c r="J30" s="24">
        <f>[1]Inc1!J30</f>
        <v>0</v>
      </c>
      <c r="K30" s="24">
        <f>[1]Inc1!K30</f>
        <v>0</v>
      </c>
      <c r="L30" s="24">
        <f>[1]Inc1!L30</f>
        <v>0</v>
      </c>
      <c r="M30" s="24">
        <f>[1]Inc1!M30</f>
        <v>0</v>
      </c>
      <c r="N30" s="24">
        <f>[1]Inc1!N30</f>
        <v>0</v>
      </c>
      <c r="O30" s="24">
        <f>[1]Inc1!O30</f>
        <v>0</v>
      </c>
      <c r="P30" s="24">
        <f>[1]Inc1!P30</f>
        <v>0</v>
      </c>
      <c r="Q30" s="24">
        <f>[1]Inc1!Q30</f>
        <v>0</v>
      </c>
      <c r="R30" s="24">
        <f>[1]Inc1!R30</f>
        <v>0</v>
      </c>
      <c r="S30" s="27">
        <f t="shared" si="2"/>
        <v>0</v>
      </c>
    </row>
    <row r="31" spans="1:19">
      <c r="A31" s="28"/>
      <c r="B31" s="22"/>
      <c r="D31" s="25" t="str">
        <f>[1]Inc1!D31</f>
        <v>Car/Travel</v>
      </c>
      <c r="F31" s="10"/>
      <c r="G31" s="24">
        <f>[1]Inc1!G31</f>
        <v>0</v>
      </c>
      <c r="H31" s="24">
        <f>[1]Inc1!H31</f>
        <v>0</v>
      </c>
      <c r="I31" s="24">
        <f>[1]Inc1!I31</f>
        <v>0</v>
      </c>
      <c r="J31" s="24">
        <f>[1]Inc1!J31</f>
        <v>0</v>
      </c>
      <c r="K31" s="24">
        <f>[1]Inc1!K31</f>
        <v>0</v>
      </c>
      <c r="L31" s="24">
        <f>[1]Inc1!L31</f>
        <v>0</v>
      </c>
      <c r="M31" s="24">
        <f>[1]Inc1!M31</f>
        <v>0</v>
      </c>
      <c r="N31" s="24">
        <f>[1]Inc1!N31</f>
        <v>0</v>
      </c>
      <c r="O31" s="24">
        <f>[1]Inc1!O31</f>
        <v>0</v>
      </c>
      <c r="P31" s="24">
        <f>[1]Inc1!P31</f>
        <v>0</v>
      </c>
      <c r="Q31" s="24">
        <f>[1]Inc1!Q31</f>
        <v>0</v>
      </c>
      <c r="R31" s="24">
        <f>[1]Inc1!R31</f>
        <v>0</v>
      </c>
      <c r="S31" s="27">
        <f t="shared" si="2"/>
        <v>0</v>
      </c>
    </row>
    <row r="32" spans="1:19">
      <c r="A32" s="28"/>
      <c r="B32" s="22"/>
      <c r="D32" s="25" t="str">
        <f>[1]Inc1!D32</f>
        <v>Acct &amp; Legal</v>
      </c>
      <c r="F32" s="10"/>
      <c r="G32" s="24">
        <f>[1]Inc1!G32</f>
        <v>0</v>
      </c>
      <c r="H32" s="24">
        <f>[1]Inc1!H32</f>
        <v>0</v>
      </c>
      <c r="I32" s="24">
        <f>[1]Inc1!I32</f>
        <v>0</v>
      </c>
      <c r="J32" s="24">
        <f>[1]Inc1!J32</f>
        <v>0</v>
      </c>
      <c r="K32" s="24">
        <f>[1]Inc1!K32</f>
        <v>0</v>
      </c>
      <c r="L32" s="24">
        <f>[1]Inc1!L32</f>
        <v>0</v>
      </c>
      <c r="M32" s="24">
        <f>[1]Inc1!M32</f>
        <v>0</v>
      </c>
      <c r="N32" s="24">
        <f>[1]Inc1!N32</f>
        <v>0</v>
      </c>
      <c r="O32" s="24">
        <f>[1]Inc1!O32</f>
        <v>0</v>
      </c>
      <c r="P32" s="24">
        <f>[1]Inc1!P32</f>
        <v>0</v>
      </c>
      <c r="Q32" s="24">
        <f>[1]Inc1!Q32</f>
        <v>0</v>
      </c>
      <c r="R32" s="24">
        <f>[1]Inc1!R32</f>
        <v>0</v>
      </c>
      <c r="S32" s="27">
        <f t="shared" si="2"/>
        <v>0</v>
      </c>
    </row>
    <row r="33" spans="1:19">
      <c r="A33" s="28"/>
      <c r="B33" s="22"/>
      <c r="D33" s="25" t="str">
        <f>[1]Inc1!D33</f>
        <v>Rent</v>
      </c>
      <c r="F33" s="10"/>
      <c r="G33" s="24">
        <f>[1]Inc1!G33</f>
        <v>0</v>
      </c>
      <c r="H33" s="24">
        <f>[1]Inc1!H33</f>
        <v>0</v>
      </c>
      <c r="I33" s="24">
        <f>[1]Inc1!I33</f>
        <v>0</v>
      </c>
      <c r="J33" s="24">
        <f>[1]Inc1!J33</f>
        <v>0</v>
      </c>
      <c r="K33" s="24">
        <f>[1]Inc1!K33</f>
        <v>0</v>
      </c>
      <c r="L33" s="24">
        <f>[1]Inc1!L33</f>
        <v>0</v>
      </c>
      <c r="M33" s="24">
        <f>[1]Inc1!M33</f>
        <v>0</v>
      </c>
      <c r="N33" s="24">
        <f>[1]Inc1!N33</f>
        <v>0</v>
      </c>
      <c r="O33" s="24">
        <f>[1]Inc1!O33</f>
        <v>0</v>
      </c>
      <c r="P33" s="24">
        <f>[1]Inc1!P33</f>
        <v>0</v>
      </c>
      <c r="Q33" s="24">
        <f>[1]Inc1!Q33</f>
        <v>0</v>
      </c>
      <c r="R33" s="24">
        <f>[1]Inc1!R33</f>
        <v>0</v>
      </c>
      <c r="S33" s="27">
        <f t="shared" si="2"/>
        <v>0</v>
      </c>
    </row>
    <row r="34" spans="1:19">
      <c r="A34" s="28"/>
      <c r="B34" s="22"/>
      <c r="D34" s="25" t="str">
        <f>[1]Inc1!D34</f>
        <v>Telephone</v>
      </c>
      <c r="F34" s="10"/>
      <c r="G34" s="24">
        <f>[1]Inc1!G34</f>
        <v>0</v>
      </c>
      <c r="H34" s="24">
        <f>[1]Inc1!H34</f>
        <v>0</v>
      </c>
      <c r="I34" s="24">
        <f>[1]Inc1!I34</f>
        <v>0</v>
      </c>
      <c r="J34" s="24">
        <f>[1]Inc1!J34</f>
        <v>0</v>
      </c>
      <c r="K34" s="24">
        <f>[1]Inc1!K34</f>
        <v>0</v>
      </c>
      <c r="L34" s="24">
        <f>[1]Inc1!L34</f>
        <v>0</v>
      </c>
      <c r="M34" s="24">
        <f>[1]Inc1!M34</f>
        <v>0</v>
      </c>
      <c r="N34" s="24">
        <f>[1]Inc1!N34</f>
        <v>0</v>
      </c>
      <c r="O34" s="24">
        <f>[1]Inc1!O34</f>
        <v>0</v>
      </c>
      <c r="P34" s="24">
        <f>[1]Inc1!P34</f>
        <v>0</v>
      </c>
      <c r="Q34" s="24">
        <f>[1]Inc1!Q34</f>
        <v>0</v>
      </c>
      <c r="R34" s="24">
        <f>[1]Inc1!R34</f>
        <v>0</v>
      </c>
      <c r="S34" s="27">
        <f t="shared" si="2"/>
        <v>0</v>
      </c>
    </row>
    <row r="35" spans="1:19">
      <c r="A35" s="28"/>
      <c r="B35" s="22"/>
      <c r="D35" s="25" t="str">
        <f>[1]Inc1!D35</f>
        <v>Utilities</v>
      </c>
      <c r="F35" s="10"/>
      <c r="G35" s="24">
        <f>[1]Inc1!G35</f>
        <v>0</v>
      </c>
      <c r="H35" s="24">
        <f>[1]Inc1!H35</f>
        <v>0</v>
      </c>
      <c r="I35" s="24">
        <f>[1]Inc1!I35</f>
        <v>0</v>
      </c>
      <c r="J35" s="24">
        <f>[1]Inc1!J35</f>
        <v>0</v>
      </c>
      <c r="K35" s="24">
        <f>[1]Inc1!K35</f>
        <v>0</v>
      </c>
      <c r="L35" s="24">
        <f>[1]Inc1!L35</f>
        <v>0</v>
      </c>
      <c r="M35" s="24">
        <f>[1]Inc1!M35</f>
        <v>0</v>
      </c>
      <c r="N35" s="24">
        <f>[1]Inc1!N35</f>
        <v>0</v>
      </c>
      <c r="O35" s="24">
        <f>[1]Inc1!O35</f>
        <v>0</v>
      </c>
      <c r="P35" s="24">
        <f>[1]Inc1!P35</f>
        <v>0</v>
      </c>
      <c r="Q35" s="24">
        <f>[1]Inc1!Q35</f>
        <v>0</v>
      </c>
      <c r="R35" s="24">
        <f>[1]Inc1!R35</f>
        <v>0</v>
      </c>
      <c r="S35" s="27">
        <f t="shared" si="2"/>
        <v>0</v>
      </c>
    </row>
    <row r="36" spans="1:19">
      <c r="A36" s="28"/>
      <c r="B36" s="22"/>
      <c r="D36" s="25" t="str">
        <f>[1]Inc1!D36</f>
        <v>Insurance</v>
      </c>
      <c r="F36" s="10"/>
      <c r="G36" s="24">
        <f>[1]Inc1!G36</f>
        <v>0</v>
      </c>
      <c r="H36" s="24">
        <f>[1]Inc1!H36</f>
        <v>0</v>
      </c>
      <c r="I36" s="24">
        <f>[1]Inc1!I36</f>
        <v>0</v>
      </c>
      <c r="J36" s="24">
        <f>[1]Inc1!J36</f>
        <v>0</v>
      </c>
      <c r="K36" s="24">
        <f>[1]Inc1!K36</f>
        <v>0</v>
      </c>
      <c r="L36" s="24">
        <f>[1]Inc1!L36</f>
        <v>0</v>
      </c>
      <c r="M36" s="24">
        <f>[1]Inc1!M36</f>
        <v>0</v>
      </c>
      <c r="N36" s="24">
        <f>[1]Inc1!N36</f>
        <v>0</v>
      </c>
      <c r="O36" s="24">
        <f>[1]Inc1!O36</f>
        <v>0</v>
      </c>
      <c r="P36" s="24">
        <f>[1]Inc1!P36</f>
        <v>0</v>
      </c>
      <c r="Q36" s="24">
        <f>[1]Inc1!Q36</f>
        <v>0</v>
      </c>
      <c r="R36" s="24">
        <f>[1]Inc1!R36</f>
        <v>0</v>
      </c>
      <c r="S36" s="27">
        <f t="shared" si="2"/>
        <v>0</v>
      </c>
    </row>
    <row r="37" spans="1:19">
      <c r="A37" s="28"/>
      <c r="B37" s="22"/>
      <c r="D37" s="25" t="str">
        <f>[1]Inc1!D37</f>
        <v>Equipment Lease</v>
      </c>
      <c r="F37" s="10"/>
      <c r="G37" s="24">
        <f>[1]Inc1!G37</f>
        <v>0</v>
      </c>
      <c r="H37" s="24">
        <f>[1]Inc1!H37</f>
        <v>0</v>
      </c>
      <c r="I37" s="24">
        <f>[1]Inc1!I37</f>
        <v>0</v>
      </c>
      <c r="J37" s="24">
        <f>[1]Inc1!J37</f>
        <v>0</v>
      </c>
      <c r="K37" s="24">
        <f>[1]Inc1!K37</f>
        <v>0</v>
      </c>
      <c r="L37" s="24">
        <f>[1]Inc1!L37</f>
        <v>0</v>
      </c>
      <c r="M37" s="24">
        <f>[1]Inc1!M37</f>
        <v>0</v>
      </c>
      <c r="N37" s="24">
        <f>[1]Inc1!N37</f>
        <v>0</v>
      </c>
      <c r="O37" s="24">
        <f>[1]Inc1!O37</f>
        <v>0</v>
      </c>
      <c r="P37" s="24">
        <f>[1]Inc1!P37</f>
        <v>0</v>
      </c>
      <c r="Q37" s="24">
        <f>[1]Inc1!Q37</f>
        <v>0</v>
      </c>
      <c r="R37" s="24">
        <f>[1]Inc1!R37</f>
        <v>0</v>
      </c>
      <c r="S37" s="27">
        <f>SUM(G37:R37)</f>
        <v>0</v>
      </c>
    </row>
    <row r="38" spans="1:19">
      <c r="A38" s="28"/>
      <c r="B38" s="22"/>
      <c r="D38" s="25" t="str">
        <f>[1]Inc1!D38</f>
        <v>Real Estate Taxes</v>
      </c>
      <c r="F38" s="10"/>
      <c r="G38" s="24">
        <f>[1]Inc1!G38</f>
        <v>0</v>
      </c>
      <c r="H38" s="24">
        <f>[1]Inc1!H38</f>
        <v>0</v>
      </c>
      <c r="I38" s="24">
        <f>[1]Inc1!I38</f>
        <v>0</v>
      </c>
      <c r="J38" s="24">
        <f>[1]Inc1!J38</f>
        <v>0</v>
      </c>
      <c r="K38" s="24">
        <f>[1]Inc1!K38</f>
        <v>0</v>
      </c>
      <c r="L38" s="24">
        <f>[1]Inc1!L38</f>
        <v>0</v>
      </c>
      <c r="M38" s="24">
        <f>[1]Inc1!M38</f>
        <v>0</v>
      </c>
      <c r="N38" s="24">
        <f>[1]Inc1!N38</f>
        <v>0</v>
      </c>
      <c r="O38" s="24">
        <f>[1]Inc1!O38</f>
        <v>0</v>
      </c>
      <c r="P38" s="24">
        <f>[1]Inc1!P38</f>
        <v>0</v>
      </c>
      <c r="Q38" s="24">
        <f>[1]Inc1!Q38</f>
        <v>0</v>
      </c>
      <c r="R38" s="24">
        <f>[1]Inc1!R38</f>
        <v>0</v>
      </c>
      <c r="S38" s="27">
        <f t="shared" si="2"/>
        <v>0</v>
      </c>
    </row>
    <row r="39" spans="1:19">
      <c r="A39" s="28"/>
      <c r="B39" s="22"/>
      <c r="D39" s="25" t="str">
        <f>[1]Inc1!D39</f>
        <v>Miscellaneous</v>
      </c>
      <c r="F39" s="10"/>
      <c r="G39" s="24">
        <f>[1]Inc1!G39</f>
        <v>0</v>
      </c>
      <c r="H39" s="24">
        <f>[1]Inc1!H39</f>
        <v>0</v>
      </c>
      <c r="I39" s="24">
        <f>[1]Inc1!I39</f>
        <v>0</v>
      </c>
      <c r="J39" s="24">
        <f>[1]Inc1!J39</f>
        <v>0</v>
      </c>
      <c r="K39" s="24">
        <f>[1]Inc1!K39</f>
        <v>0</v>
      </c>
      <c r="L39" s="24">
        <f>[1]Inc1!L39</f>
        <v>0</v>
      </c>
      <c r="M39" s="24">
        <f>[1]Inc1!M39</f>
        <v>0</v>
      </c>
      <c r="N39" s="24">
        <f>[1]Inc1!N39</f>
        <v>0</v>
      </c>
      <c r="O39" s="24">
        <f>[1]Inc1!O39</f>
        <v>0</v>
      </c>
      <c r="P39" s="24">
        <f>[1]Inc1!P39</f>
        <v>0</v>
      </c>
      <c r="Q39" s="24">
        <f>[1]Inc1!Q39</f>
        <v>0</v>
      </c>
      <c r="R39" s="24">
        <f>[1]Inc1!R39</f>
        <v>0</v>
      </c>
      <c r="S39" s="27">
        <f t="shared" si="2"/>
        <v>0</v>
      </c>
    </row>
    <row r="40" spans="1:19">
      <c r="A40" s="28"/>
      <c r="B40" s="22"/>
      <c r="D40" s="25" t="str">
        <f>[1]Inc1!D40</f>
        <v>Other</v>
      </c>
      <c r="F40" s="10"/>
      <c r="G40" s="24">
        <f>[1]Inc1!G40</f>
        <v>0</v>
      </c>
      <c r="H40" s="24">
        <f>[1]Inc1!H40</f>
        <v>0</v>
      </c>
      <c r="I40" s="24">
        <f>[1]Inc1!I40</f>
        <v>0</v>
      </c>
      <c r="J40" s="24">
        <f>[1]Inc1!J40</f>
        <v>0</v>
      </c>
      <c r="K40" s="24">
        <f>[1]Inc1!K40</f>
        <v>0</v>
      </c>
      <c r="L40" s="24">
        <f>[1]Inc1!L40</f>
        <v>0</v>
      </c>
      <c r="M40" s="24">
        <f>[1]Inc1!M40</f>
        <v>0</v>
      </c>
      <c r="N40" s="24">
        <f>[1]Inc1!N40</f>
        <v>0</v>
      </c>
      <c r="O40" s="24">
        <f>[1]Inc1!O40</f>
        <v>0</v>
      </c>
      <c r="P40" s="24">
        <f>[1]Inc1!P40</f>
        <v>0</v>
      </c>
      <c r="Q40" s="24">
        <f>[1]Inc1!Q40</f>
        <v>0</v>
      </c>
      <c r="R40" s="24">
        <f>[1]Inc1!R40</f>
        <v>0</v>
      </c>
      <c r="S40" s="27">
        <f t="shared" si="2"/>
        <v>0</v>
      </c>
    </row>
    <row r="41" spans="1:19">
      <c r="A41" s="28"/>
      <c r="B41" s="22"/>
      <c r="D41" s="25" t="str">
        <f>[1]Inc1!D41</f>
        <v>Other</v>
      </c>
      <c r="F41" s="10"/>
      <c r="G41" s="24">
        <f>[1]Inc1!G41</f>
        <v>0</v>
      </c>
      <c r="H41" s="24">
        <f>[1]Inc1!H41</f>
        <v>0</v>
      </c>
      <c r="I41" s="24">
        <f>[1]Inc1!I41</f>
        <v>0</v>
      </c>
      <c r="J41" s="24">
        <f>[1]Inc1!J41</f>
        <v>0</v>
      </c>
      <c r="K41" s="24">
        <f>[1]Inc1!K41</f>
        <v>0</v>
      </c>
      <c r="L41" s="24">
        <f>[1]Inc1!L41</f>
        <v>0</v>
      </c>
      <c r="M41" s="24">
        <f>[1]Inc1!M41</f>
        <v>0</v>
      </c>
      <c r="N41" s="24">
        <f>[1]Inc1!N41</f>
        <v>0</v>
      </c>
      <c r="O41" s="24">
        <f>[1]Inc1!O41</f>
        <v>0</v>
      </c>
      <c r="P41" s="24">
        <f>[1]Inc1!P41</f>
        <v>0</v>
      </c>
      <c r="Q41" s="24">
        <f>[1]Inc1!Q41</f>
        <v>0</v>
      </c>
      <c r="R41" s="24">
        <f>[1]Inc1!R41</f>
        <v>0</v>
      </c>
      <c r="S41" s="27">
        <f t="shared" si="2"/>
        <v>0</v>
      </c>
    </row>
    <row r="42" spans="1:19">
      <c r="A42" s="28"/>
      <c r="B42" s="22"/>
      <c r="D42" s="25" t="str">
        <f>[1]Inc1!D42</f>
        <v>Other</v>
      </c>
      <c r="F42" s="10"/>
      <c r="G42" s="24">
        <f>[1]Inc1!G42</f>
        <v>0</v>
      </c>
      <c r="H42" s="24">
        <f>[1]Inc1!H42</f>
        <v>0</v>
      </c>
      <c r="I42" s="24">
        <f>[1]Inc1!I42</f>
        <v>0</v>
      </c>
      <c r="J42" s="24">
        <f>[1]Inc1!J42</f>
        <v>0</v>
      </c>
      <c r="K42" s="24">
        <f>[1]Inc1!K42</f>
        <v>0</v>
      </c>
      <c r="L42" s="24">
        <f>[1]Inc1!L42</f>
        <v>0</v>
      </c>
      <c r="M42" s="24">
        <f>[1]Inc1!M42</f>
        <v>0</v>
      </c>
      <c r="N42" s="24">
        <f>[1]Inc1!N42</f>
        <v>0</v>
      </c>
      <c r="O42" s="24">
        <f>[1]Inc1!O42</f>
        <v>0</v>
      </c>
      <c r="P42" s="24">
        <f>[1]Inc1!P42</f>
        <v>0</v>
      </c>
      <c r="Q42" s="24">
        <f>[1]Inc1!Q42</f>
        <v>0</v>
      </c>
      <c r="R42" s="24">
        <f>[1]Inc1!R42</f>
        <v>0</v>
      </c>
      <c r="S42" s="27">
        <f t="shared" si="2"/>
        <v>0</v>
      </c>
    </row>
    <row r="43" spans="1:19">
      <c r="A43" s="28"/>
      <c r="B43" s="22"/>
      <c r="D43" s="25" t="str">
        <f>[1]Inc1!D43</f>
        <v>Other</v>
      </c>
      <c r="F43" s="10"/>
      <c r="G43" s="24">
        <f>[1]Inc1!G43</f>
        <v>0</v>
      </c>
      <c r="H43" s="24">
        <f>[1]Inc1!H43</f>
        <v>0</v>
      </c>
      <c r="I43" s="24">
        <f>[1]Inc1!I43</f>
        <v>0</v>
      </c>
      <c r="J43" s="24">
        <f>[1]Inc1!J43</f>
        <v>0</v>
      </c>
      <c r="K43" s="24">
        <f>[1]Inc1!K43</f>
        <v>0</v>
      </c>
      <c r="L43" s="24">
        <f>[1]Inc1!L43</f>
        <v>0</v>
      </c>
      <c r="M43" s="24">
        <f>[1]Inc1!M43</f>
        <v>0</v>
      </c>
      <c r="N43" s="24">
        <f>[1]Inc1!N43</f>
        <v>0</v>
      </c>
      <c r="O43" s="24">
        <f>[1]Inc1!O43</f>
        <v>0</v>
      </c>
      <c r="P43" s="24">
        <f>[1]Inc1!P43</f>
        <v>0</v>
      </c>
      <c r="Q43" s="24">
        <f>[1]Inc1!Q43</f>
        <v>0</v>
      </c>
      <c r="R43" s="24">
        <f>[1]Inc1!R43</f>
        <v>0</v>
      </c>
      <c r="S43" s="27">
        <f t="shared" si="2"/>
        <v>0</v>
      </c>
    </row>
    <row r="44" spans="1:19">
      <c r="A44" s="28"/>
      <c r="B44" s="22"/>
      <c r="D44" s="25" t="str">
        <f>[1]Inc1!D44</f>
        <v>Other</v>
      </c>
      <c r="F44" s="10"/>
      <c r="G44" s="24">
        <f>[1]Inc1!G44</f>
        <v>0</v>
      </c>
      <c r="H44" s="24">
        <f>[1]Inc1!H44</f>
        <v>0</v>
      </c>
      <c r="I44" s="24">
        <f>[1]Inc1!I44</f>
        <v>0</v>
      </c>
      <c r="J44" s="24">
        <f>[1]Inc1!J44</f>
        <v>0</v>
      </c>
      <c r="K44" s="24">
        <f>[1]Inc1!K44</f>
        <v>0</v>
      </c>
      <c r="L44" s="24">
        <f>[1]Inc1!L44</f>
        <v>0</v>
      </c>
      <c r="M44" s="24">
        <f>[1]Inc1!M44</f>
        <v>0</v>
      </c>
      <c r="N44" s="24">
        <f>[1]Inc1!N44</f>
        <v>0</v>
      </c>
      <c r="O44" s="24">
        <f>[1]Inc1!O44</f>
        <v>0</v>
      </c>
      <c r="P44" s="24">
        <f>[1]Inc1!P44</f>
        <v>0</v>
      </c>
      <c r="Q44" s="24">
        <f>[1]Inc1!Q44</f>
        <v>0</v>
      </c>
      <c r="R44" s="24">
        <f>[1]Inc1!R44</f>
        <v>0</v>
      </c>
      <c r="S44" s="27">
        <f t="shared" si="2"/>
        <v>0</v>
      </c>
    </row>
    <row r="45" spans="1:19">
      <c r="A45" s="28"/>
      <c r="B45" s="22"/>
      <c r="D45" s="25" t="str">
        <f>[1]Inc1!D45</f>
        <v>Other</v>
      </c>
      <c r="F45" s="10"/>
      <c r="G45" s="24">
        <f>[1]Inc1!G45</f>
        <v>0</v>
      </c>
      <c r="H45" s="24">
        <f>[1]Inc1!H45</f>
        <v>0</v>
      </c>
      <c r="I45" s="24">
        <f>[1]Inc1!I45</f>
        <v>0</v>
      </c>
      <c r="J45" s="24">
        <f>[1]Inc1!J45</f>
        <v>0</v>
      </c>
      <c r="K45" s="24">
        <f>[1]Inc1!K45</f>
        <v>0</v>
      </c>
      <c r="L45" s="24">
        <f>[1]Inc1!L45</f>
        <v>0</v>
      </c>
      <c r="M45" s="24">
        <f>[1]Inc1!M45</f>
        <v>0</v>
      </c>
      <c r="N45" s="24">
        <f>[1]Inc1!N45</f>
        <v>0</v>
      </c>
      <c r="O45" s="24">
        <f>[1]Inc1!O45</f>
        <v>0</v>
      </c>
      <c r="P45" s="24">
        <f>[1]Inc1!P45</f>
        <v>0</v>
      </c>
      <c r="Q45" s="24">
        <f>[1]Inc1!Q45</f>
        <v>0</v>
      </c>
      <c r="R45" s="24">
        <f>[1]Inc1!R45</f>
        <v>0</v>
      </c>
      <c r="S45" s="27">
        <f t="shared" si="2"/>
        <v>0</v>
      </c>
    </row>
    <row r="46" spans="1:19">
      <c r="A46" s="28"/>
      <c r="B46" s="22"/>
      <c r="D46" s="25" t="str">
        <f>[1]Inc1!D46</f>
        <v>Prepaid Expense</v>
      </c>
      <c r="F46" s="10"/>
      <c r="G46" s="44">
        <f>[1]Inc1!G46</f>
        <v>0</v>
      </c>
      <c r="H46" s="44">
        <f>[1]Inc1!H46</f>
        <v>0</v>
      </c>
      <c r="I46" s="44">
        <f>[1]Inc1!I46</f>
        <v>0</v>
      </c>
      <c r="J46" s="44">
        <f>[1]Inc1!J46</f>
        <v>0</v>
      </c>
      <c r="K46" s="44">
        <f>[1]Inc1!K46</f>
        <v>0</v>
      </c>
      <c r="L46" s="44">
        <f>[1]Inc1!L46</f>
        <v>0</v>
      </c>
      <c r="M46" s="44">
        <f>[1]Inc1!M46</f>
        <v>0</v>
      </c>
      <c r="N46" s="44">
        <f>[1]Inc1!N46</f>
        <v>0</v>
      </c>
      <c r="O46" s="44">
        <f>[1]Inc1!O46</f>
        <v>0</v>
      </c>
      <c r="P46" s="44">
        <f>[1]Inc1!P46</f>
        <v>0</v>
      </c>
      <c r="Q46" s="44">
        <f>[1]Inc1!Q46</f>
        <v>0</v>
      </c>
      <c r="R46" s="44">
        <f>[1]Inc1!R46</f>
        <v>0</v>
      </c>
      <c r="S46" s="27">
        <f t="shared" si="2"/>
        <v>0</v>
      </c>
    </row>
    <row r="47" spans="1:19">
      <c r="A47" s="28"/>
      <c r="B47" s="22"/>
      <c r="D47" s="25" t="str">
        <f>[1]Inc1!D47</f>
        <v>Credit Card Fees</v>
      </c>
      <c r="F47" s="10"/>
      <c r="G47" s="24">
        <f>[1]Inc1!G47</f>
        <v>0</v>
      </c>
      <c r="H47" s="24">
        <f>[1]Inc1!H47</f>
        <v>0</v>
      </c>
      <c r="I47" s="24">
        <f>[1]Inc1!I47</f>
        <v>0</v>
      </c>
      <c r="J47" s="24">
        <f>[1]Inc1!J47</f>
        <v>0</v>
      </c>
      <c r="K47" s="24">
        <f>[1]Inc1!K47</f>
        <v>0</v>
      </c>
      <c r="L47" s="24">
        <f>[1]Inc1!L47</f>
        <v>0</v>
      </c>
      <c r="M47" s="24">
        <f>[1]Inc1!M47</f>
        <v>0</v>
      </c>
      <c r="N47" s="24">
        <f>[1]Inc1!N47</f>
        <v>0</v>
      </c>
      <c r="O47" s="24">
        <f>[1]Inc1!O47</f>
        <v>0</v>
      </c>
      <c r="P47" s="24">
        <f>[1]Inc1!P47</f>
        <v>0</v>
      </c>
      <c r="Q47" s="24">
        <f>[1]Inc1!Q47</f>
        <v>0</v>
      </c>
      <c r="R47" s="24">
        <f>[1]Inc1!R47</f>
        <v>0</v>
      </c>
      <c r="S47" s="27">
        <f t="shared" si="2"/>
        <v>0</v>
      </c>
    </row>
    <row r="48" spans="1:19">
      <c r="A48" s="28"/>
      <c r="B48" s="22"/>
      <c r="D48" s="25" t="str">
        <f>[1]Inc1!D48</f>
        <v>Other Direct Expense</v>
      </c>
      <c r="F48" s="10"/>
      <c r="G48" s="24">
        <f>[1]Inc1!G48</f>
        <v>0</v>
      </c>
      <c r="H48" s="24">
        <f>[1]Inc1!H48</f>
        <v>0</v>
      </c>
      <c r="I48" s="24">
        <f>[1]Inc1!I48</f>
        <v>0</v>
      </c>
      <c r="J48" s="24">
        <f>[1]Inc1!J48</f>
        <v>0</v>
      </c>
      <c r="K48" s="24">
        <f>[1]Inc1!K48</f>
        <v>0</v>
      </c>
      <c r="L48" s="24">
        <f>[1]Inc1!L48</f>
        <v>0</v>
      </c>
      <c r="M48" s="24">
        <f>[1]Inc1!M48</f>
        <v>0</v>
      </c>
      <c r="N48" s="24">
        <f>[1]Inc1!N48</f>
        <v>0</v>
      </c>
      <c r="O48" s="24">
        <f>[1]Inc1!O48</f>
        <v>0</v>
      </c>
      <c r="P48" s="24">
        <f>[1]Inc1!P48</f>
        <v>0</v>
      </c>
      <c r="Q48" s="24">
        <f>[1]Inc1!Q48</f>
        <v>0</v>
      </c>
      <c r="R48" s="24">
        <f>[1]Inc1!R48</f>
        <v>0</v>
      </c>
      <c r="S48" s="27">
        <f t="shared" si="2"/>
        <v>0</v>
      </c>
    </row>
    <row r="49" spans="1:19">
      <c r="A49" s="28"/>
      <c r="B49" s="22"/>
      <c r="D49" s="25" t="str">
        <f>[1]Inc1!D49</f>
        <v>Other Direct Expense</v>
      </c>
      <c r="F49" s="10"/>
      <c r="G49" s="24">
        <f>[1]Inc1!G49</f>
        <v>0</v>
      </c>
      <c r="H49" s="24">
        <f>[1]Inc1!H49</f>
        <v>0</v>
      </c>
      <c r="I49" s="24">
        <f>[1]Inc1!I49</f>
        <v>0</v>
      </c>
      <c r="J49" s="24">
        <f>[1]Inc1!J49</f>
        <v>0</v>
      </c>
      <c r="K49" s="24">
        <f>[1]Inc1!K49</f>
        <v>0</v>
      </c>
      <c r="L49" s="24">
        <f>[1]Inc1!L49</f>
        <v>0</v>
      </c>
      <c r="M49" s="24">
        <f>[1]Inc1!M49</f>
        <v>0</v>
      </c>
      <c r="N49" s="24">
        <f>[1]Inc1!N49</f>
        <v>0</v>
      </c>
      <c r="O49" s="24">
        <f>[1]Inc1!O49</f>
        <v>0</v>
      </c>
      <c r="P49" s="24">
        <f>[1]Inc1!P49</f>
        <v>0</v>
      </c>
      <c r="Q49" s="24">
        <f>[1]Inc1!Q49</f>
        <v>0</v>
      </c>
      <c r="R49" s="24">
        <f>[1]Inc1!R49</f>
        <v>0</v>
      </c>
      <c r="S49" s="27">
        <f t="shared" si="2"/>
        <v>0</v>
      </c>
    </row>
    <row r="50" spans="1:19">
      <c r="A50" s="28"/>
      <c r="B50" s="22"/>
      <c r="D50" s="25" t="str">
        <f>[1]Inc1!D50</f>
        <v>Int - Loan 1</v>
      </c>
      <c r="F50" s="10"/>
      <c r="G50" s="24">
        <f>[1]Inc1!G50</f>
        <v>0</v>
      </c>
      <c r="H50" s="24">
        <f>[1]Inc1!H50</f>
        <v>0</v>
      </c>
      <c r="I50" s="24">
        <f>[1]Inc1!I50</f>
        <v>0</v>
      </c>
      <c r="J50" s="24">
        <f>[1]Inc1!J50</f>
        <v>0</v>
      </c>
      <c r="K50" s="24">
        <f>[1]Inc1!K50</f>
        <v>0</v>
      </c>
      <c r="L50" s="24">
        <f>[1]Inc1!L50</f>
        <v>0</v>
      </c>
      <c r="M50" s="24">
        <f>[1]Inc1!M50</f>
        <v>0</v>
      </c>
      <c r="N50" s="24">
        <f>[1]Inc1!N50</f>
        <v>0</v>
      </c>
      <c r="O50" s="24">
        <f>[1]Inc1!O50</f>
        <v>0</v>
      </c>
      <c r="P50" s="24">
        <f>[1]Inc1!P50</f>
        <v>0</v>
      </c>
      <c r="Q50" s="24">
        <f>[1]Inc1!Q50</f>
        <v>0</v>
      </c>
      <c r="R50" s="24">
        <f>[1]Inc1!R50</f>
        <v>0</v>
      </c>
      <c r="S50" s="27">
        <f t="shared" si="2"/>
        <v>0</v>
      </c>
    </row>
    <row r="51" spans="1:19">
      <c r="A51" s="28"/>
      <c r="B51" s="22"/>
      <c r="D51" s="25" t="str">
        <f>[1]Inc1!D51</f>
        <v>Int - Loan 2</v>
      </c>
      <c r="F51" s="10"/>
      <c r="G51" s="24">
        <f>[1]Inc1!G51</f>
        <v>0</v>
      </c>
      <c r="H51" s="24">
        <f>[1]Inc1!H51</f>
        <v>0</v>
      </c>
      <c r="I51" s="24">
        <f>[1]Inc1!I51</f>
        <v>0</v>
      </c>
      <c r="J51" s="24">
        <f>[1]Inc1!J51</f>
        <v>0</v>
      </c>
      <c r="K51" s="24">
        <f>[1]Inc1!K51</f>
        <v>0</v>
      </c>
      <c r="L51" s="24">
        <f>[1]Inc1!L51</f>
        <v>0</v>
      </c>
      <c r="M51" s="24">
        <f>[1]Inc1!M51</f>
        <v>0</v>
      </c>
      <c r="N51" s="24">
        <f>[1]Inc1!N51</f>
        <v>0</v>
      </c>
      <c r="O51" s="24">
        <f>[1]Inc1!O51</f>
        <v>0</v>
      </c>
      <c r="P51" s="24">
        <f>[1]Inc1!P51</f>
        <v>0</v>
      </c>
      <c r="Q51" s="24">
        <f>[1]Inc1!Q51</f>
        <v>0</v>
      </c>
      <c r="R51" s="24">
        <f>[1]Inc1!R51</f>
        <v>0</v>
      </c>
      <c r="S51" s="27">
        <f t="shared" si="2"/>
        <v>0</v>
      </c>
    </row>
    <row r="52" spans="1:19">
      <c r="A52" s="28"/>
      <c r="B52" s="22"/>
      <c r="D52" s="25" t="str">
        <f>[1]Inc1!D52</f>
        <v>Int - Loan 3</v>
      </c>
      <c r="F52" s="10"/>
      <c r="G52" s="24">
        <f>[1]Inc1!G52</f>
        <v>0</v>
      </c>
      <c r="H52" s="24">
        <f>[1]Inc1!H52</f>
        <v>0</v>
      </c>
      <c r="I52" s="24">
        <f>[1]Inc1!I52</f>
        <v>0</v>
      </c>
      <c r="J52" s="24">
        <f>[1]Inc1!J52</f>
        <v>0</v>
      </c>
      <c r="K52" s="24">
        <f>[1]Inc1!K52</f>
        <v>0</v>
      </c>
      <c r="L52" s="24">
        <f>[1]Inc1!L52</f>
        <v>0</v>
      </c>
      <c r="M52" s="24">
        <f>[1]Inc1!M52</f>
        <v>0</v>
      </c>
      <c r="N52" s="24">
        <f>[1]Inc1!N52</f>
        <v>0</v>
      </c>
      <c r="O52" s="24">
        <f>[1]Inc1!O52</f>
        <v>0</v>
      </c>
      <c r="P52" s="24">
        <f>[1]Inc1!P52</f>
        <v>0</v>
      </c>
      <c r="Q52" s="24">
        <f>[1]Inc1!Q52</f>
        <v>0</v>
      </c>
      <c r="R52" s="24">
        <f>[1]Inc1!R52</f>
        <v>0</v>
      </c>
      <c r="S52" s="27">
        <f t="shared" si="2"/>
        <v>0</v>
      </c>
    </row>
    <row r="53" spans="1:19">
      <c r="A53" s="28"/>
      <c r="B53" s="22"/>
      <c r="D53" s="25" t="str">
        <f>[1]Inc1!D53</f>
        <v>Int - Loan 4</v>
      </c>
      <c r="F53" s="10"/>
      <c r="G53" s="24">
        <f>[1]Inc1!G53</f>
        <v>0</v>
      </c>
      <c r="H53" s="24">
        <f>[1]Inc1!H53</f>
        <v>0</v>
      </c>
      <c r="I53" s="24">
        <f>[1]Inc1!I53</f>
        <v>0</v>
      </c>
      <c r="J53" s="24">
        <f>[1]Inc1!J53</f>
        <v>0</v>
      </c>
      <c r="K53" s="24">
        <f>[1]Inc1!K53</f>
        <v>0</v>
      </c>
      <c r="L53" s="24">
        <f>[1]Inc1!L53</f>
        <v>0</v>
      </c>
      <c r="M53" s="24">
        <f>[1]Inc1!M53</f>
        <v>0</v>
      </c>
      <c r="N53" s="24">
        <f>[1]Inc1!N53</f>
        <v>0</v>
      </c>
      <c r="O53" s="24">
        <f>[1]Inc1!O53</f>
        <v>0</v>
      </c>
      <c r="P53" s="24">
        <f>[1]Inc1!P53</f>
        <v>0</v>
      </c>
      <c r="Q53" s="24">
        <f>[1]Inc1!Q53</f>
        <v>0</v>
      </c>
      <c r="R53" s="24">
        <f>[1]Inc1!R53</f>
        <v>0</v>
      </c>
      <c r="S53" s="27">
        <f t="shared" si="2"/>
        <v>0</v>
      </c>
    </row>
    <row r="54" spans="1:19">
      <c r="A54" s="28"/>
      <c r="B54" s="22"/>
      <c r="D54" s="25" t="str">
        <f>[1]Inc1!D54</f>
        <v>Int - Loan 5</v>
      </c>
      <c r="F54" s="10"/>
      <c r="G54" s="24">
        <f>[1]Inc1!G54</f>
        <v>0</v>
      </c>
      <c r="H54" s="24">
        <f>[1]Inc1!H54</f>
        <v>0</v>
      </c>
      <c r="I54" s="24">
        <f>[1]Inc1!I54</f>
        <v>0</v>
      </c>
      <c r="J54" s="24">
        <f>[1]Inc1!J54</f>
        <v>0</v>
      </c>
      <c r="K54" s="24">
        <f>[1]Inc1!K54</f>
        <v>0</v>
      </c>
      <c r="L54" s="24">
        <f>[1]Inc1!L54</f>
        <v>0</v>
      </c>
      <c r="M54" s="24">
        <f>[1]Inc1!M54</f>
        <v>0</v>
      </c>
      <c r="N54" s="24">
        <f>[1]Inc1!N54</f>
        <v>0</v>
      </c>
      <c r="O54" s="24">
        <f>[1]Inc1!O54</f>
        <v>0</v>
      </c>
      <c r="P54" s="24">
        <f>[1]Inc1!P54</f>
        <v>0</v>
      </c>
      <c r="Q54" s="24">
        <f>[1]Inc1!Q54</f>
        <v>0</v>
      </c>
      <c r="R54" s="24">
        <f>[1]Inc1!R54</f>
        <v>0</v>
      </c>
      <c r="S54" s="27">
        <f t="shared" si="2"/>
        <v>0</v>
      </c>
    </row>
    <row r="55" spans="1:19">
      <c r="A55" s="28"/>
      <c r="B55" s="22"/>
      <c r="D55" s="25" t="str">
        <f>[1]Inc1!D55</f>
        <v>Int - Loan 6</v>
      </c>
      <c r="F55" s="10"/>
      <c r="G55" s="24">
        <f>[1]Inc1!G55</f>
        <v>0</v>
      </c>
      <c r="H55" s="24">
        <f>[1]Inc1!H55</f>
        <v>0</v>
      </c>
      <c r="I55" s="24">
        <f>[1]Inc1!I55</f>
        <v>0</v>
      </c>
      <c r="J55" s="24">
        <f>[1]Inc1!J55</f>
        <v>0</v>
      </c>
      <c r="K55" s="24">
        <f>[1]Inc1!K55</f>
        <v>0</v>
      </c>
      <c r="L55" s="24">
        <f>[1]Inc1!L55</f>
        <v>0</v>
      </c>
      <c r="M55" s="24">
        <f>[1]Inc1!M55</f>
        <v>0</v>
      </c>
      <c r="N55" s="24">
        <f>[1]Inc1!N55</f>
        <v>0</v>
      </c>
      <c r="O55" s="24">
        <f>[1]Inc1!O55</f>
        <v>0</v>
      </c>
      <c r="P55" s="24">
        <f>[1]Inc1!P55</f>
        <v>0</v>
      </c>
      <c r="Q55" s="24">
        <f>[1]Inc1!Q55</f>
        <v>0</v>
      </c>
      <c r="R55" s="24">
        <f>[1]Inc1!R55</f>
        <v>0</v>
      </c>
      <c r="S55" s="27">
        <f t="shared" si="2"/>
        <v>0</v>
      </c>
    </row>
    <row r="56" spans="1:19">
      <c r="A56" s="28"/>
      <c r="B56" s="22"/>
      <c r="D56" s="25" t="str">
        <f>[1]Inc1!D56</f>
        <v>Int - SBA 504 (Bank)</v>
      </c>
      <c r="F56" s="10"/>
      <c r="G56" s="24">
        <f>[1]Inc1!G56</f>
        <v>0</v>
      </c>
      <c r="H56" s="24">
        <f>[1]Inc1!H56</f>
        <v>0</v>
      </c>
      <c r="I56" s="24">
        <f>[1]Inc1!I56</f>
        <v>0</v>
      </c>
      <c r="J56" s="24">
        <f>[1]Inc1!J56</f>
        <v>0</v>
      </c>
      <c r="K56" s="24">
        <f>[1]Inc1!K56</f>
        <v>0</v>
      </c>
      <c r="L56" s="24">
        <f>[1]Inc1!L56</f>
        <v>0</v>
      </c>
      <c r="M56" s="24">
        <f>[1]Inc1!M56</f>
        <v>0</v>
      </c>
      <c r="N56" s="24">
        <f>[1]Inc1!N56</f>
        <v>0</v>
      </c>
      <c r="O56" s="24">
        <f>[1]Inc1!O56</f>
        <v>0</v>
      </c>
      <c r="P56" s="24">
        <f>[1]Inc1!P56</f>
        <v>0</v>
      </c>
      <c r="Q56" s="24">
        <f>[1]Inc1!Q56</f>
        <v>0</v>
      </c>
      <c r="R56" s="24">
        <f>[1]Inc1!R56</f>
        <v>0</v>
      </c>
      <c r="S56" s="27">
        <f>SUM(G56:R56)</f>
        <v>0</v>
      </c>
    </row>
    <row r="57" spans="1:19">
      <c r="A57" s="28"/>
      <c r="B57" s="22"/>
      <c r="D57" s="25" t="str">
        <f>[1]Inc1!D57</f>
        <v>Int - SBA 504 (Bonds)</v>
      </c>
      <c r="F57" s="10"/>
      <c r="G57" s="24">
        <f>[1]Inc1!G57</f>
        <v>0</v>
      </c>
      <c r="H57" s="24">
        <f>[1]Inc1!H57</f>
        <v>0</v>
      </c>
      <c r="I57" s="24">
        <f>[1]Inc1!I57</f>
        <v>0</v>
      </c>
      <c r="J57" s="24">
        <f>[1]Inc1!J57</f>
        <v>0</v>
      </c>
      <c r="K57" s="24">
        <f>[1]Inc1!K57</f>
        <v>0</v>
      </c>
      <c r="L57" s="24">
        <f>[1]Inc1!L57</f>
        <v>0</v>
      </c>
      <c r="M57" s="24">
        <f>[1]Inc1!M57</f>
        <v>0</v>
      </c>
      <c r="N57" s="24">
        <f>[1]Inc1!N57</f>
        <v>0</v>
      </c>
      <c r="O57" s="24">
        <f>[1]Inc1!O57</f>
        <v>0</v>
      </c>
      <c r="P57" s="24">
        <f>[1]Inc1!P57</f>
        <v>0</v>
      </c>
      <c r="Q57" s="24">
        <f>[1]Inc1!Q57</f>
        <v>0</v>
      </c>
      <c r="R57" s="24">
        <f>[1]Inc1!R57</f>
        <v>0</v>
      </c>
      <c r="S57" s="27">
        <f>SUM(G57:R57)</f>
        <v>0</v>
      </c>
    </row>
    <row r="58" spans="1:19">
      <c r="A58" s="28"/>
      <c r="B58" s="22"/>
      <c r="D58" s="25" t="str">
        <f>[1]Inc1!D58</f>
        <v>Int-Line of Credit</v>
      </c>
      <c r="F58" s="10"/>
      <c r="G58" s="24">
        <f>[1]Inc1!G58</f>
        <v>0</v>
      </c>
      <c r="H58" s="24">
        <f>[1]Inc1!H58</f>
        <v>0</v>
      </c>
      <c r="I58" s="24">
        <f>[1]Inc1!I58</f>
        <v>0</v>
      </c>
      <c r="J58" s="24">
        <f>[1]Inc1!J58</f>
        <v>0</v>
      </c>
      <c r="K58" s="24">
        <f>[1]Inc1!K58</f>
        <v>0</v>
      </c>
      <c r="L58" s="24">
        <f>[1]Inc1!L58</f>
        <v>0</v>
      </c>
      <c r="M58" s="24">
        <f>[1]Inc1!M58</f>
        <v>0</v>
      </c>
      <c r="N58" s="24">
        <f>[1]Inc1!N58</f>
        <v>0</v>
      </c>
      <c r="O58" s="24">
        <f>[1]Inc1!O58</f>
        <v>0</v>
      </c>
      <c r="P58" s="24">
        <f>[1]Inc1!P58</f>
        <v>0</v>
      </c>
      <c r="Q58" s="24">
        <f>[1]Inc1!Q58</f>
        <v>0</v>
      </c>
      <c r="R58" s="24">
        <f>[1]Inc1!R58</f>
        <v>0</v>
      </c>
      <c r="S58" s="27">
        <f>SUM(G58:R58)</f>
        <v>0</v>
      </c>
    </row>
    <row r="59" spans="1:19">
      <c r="A59" s="28"/>
      <c r="B59" s="22"/>
      <c r="D59" s="25" t="str">
        <f>[1]Inc1!D59</f>
        <v>Depreciation</v>
      </c>
      <c r="F59" s="10"/>
      <c r="G59" s="24">
        <v>0</v>
      </c>
      <c r="H59" s="24">
        <v>0</v>
      </c>
      <c r="I59" s="24">
        <v>0</v>
      </c>
      <c r="J59" s="24">
        <v>0</v>
      </c>
      <c r="K59" s="24">
        <v>0</v>
      </c>
      <c r="L59" s="24">
        <v>0</v>
      </c>
      <c r="M59" s="24">
        <v>0</v>
      </c>
      <c r="N59" s="24">
        <v>0</v>
      </c>
      <c r="O59" s="24">
        <v>0</v>
      </c>
      <c r="P59" s="24">
        <v>0</v>
      </c>
      <c r="Q59" s="24">
        <v>0</v>
      </c>
      <c r="R59" s="24">
        <v>0</v>
      </c>
      <c r="S59" s="27">
        <f t="shared" si="2"/>
        <v>0</v>
      </c>
    </row>
    <row r="60" spans="1:19">
      <c r="A60" s="28"/>
      <c r="B60" s="15"/>
      <c r="C60" s="17"/>
      <c r="D60" s="45" t="str">
        <f>[1]Inc1!D60</f>
        <v>Amortization</v>
      </c>
      <c r="E60" s="17"/>
      <c r="F60" s="29"/>
      <c r="G60" s="45">
        <v>0</v>
      </c>
      <c r="H60" s="45">
        <v>0</v>
      </c>
      <c r="I60" s="45">
        <v>0</v>
      </c>
      <c r="J60" s="45">
        <v>0</v>
      </c>
      <c r="K60" s="45">
        <v>0</v>
      </c>
      <c r="L60" s="45">
        <v>0</v>
      </c>
      <c r="M60" s="45">
        <v>0</v>
      </c>
      <c r="N60" s="45">
        <v>0</v>
      </c>
      <c r="O60" s="45">
        <v>0</v>
      </c>
      <c r="P60" s="45">
        <v>0</v>
      </c>
      <c r="Q60" s="45">
        <v>0</v>
      </c>
      <c r="R60" s="45">
        <v>0</v>
      </c>
      <c r="S60" s="31">
        <f t="shared" si="2"/>
        <v>0</v>
      </c>
    </row>
    <row r="61" spans="1:19">
      <c r="A61" s="28"/>
      <c r="B61" s="32"/>
      <c r="C61" s="34"/>
      <c r="D61" s="33" t="s">
        <v>14</v>
      </c>
      <c r="E61" s="34"/>
      <c r="F61" s="35"/>
      <c r="G61" s="36">
        <f t="shared" ref="G61:R61" si="3">SUM(G17:G60)</f>
        <v>0</v>
      </c>
      <c r="H61" s="36">
        <f t="shared" si="3"/>
        <v>0</v>
      </c>
      <c r="I61" s="36">
        <f t="shared" si="3"/>
        <v>0</v>
      </c>
      <c r="J61" s="36">
        <f t="shared" si="3"/>
        <v>0</v>
      </c>
      <c r="K61" s="36">
        <f t="shared" si="3"/>
        <v>0</v>
      </c>
      <c r="L61" s="36">
        <f t="shared" si="3"/>
        <v>0</v>
      </c>
      <c r="M61" s="36">
        <f t="shared" si="3"/>
        <v>0</v>
      </c>
      <c r="N61" s="36">
        <f t="shared" si="3"/>
        <v>0</v>
      </c>
      <c r="O61" s="36">
        <f t="shared" si="3"/>
        <v>0</v>
      </c>
      <c r="P61" s="36">
        <f t="shared" si="3"/>
        <v>0</v>
      </c>
      <c r="Q61" s="36">
        <f t="shared" si="3"/>
        <v>0</v>
      </c>
      <c r="R61" s="36">
        <f t="shared" si="3"/>
        <v>0</v>
      </c>
      <c r="S61" s="37">
        <f>SUM(G61:R61)</f>
        <v>0</v>
      </c>
    </row>
    <row r="62" spans="1:19">
      <c r="A62" s="28"/>
      <c r="B62" s="46"/>
      <c r="C62" s="40"/>
      <c r="D62" s="40"/>
      <c r="E62" s="40"/>
      <c r="F62" s="41"/>
      <c r="G62" s="40"/>
      <c r="H62" s="40"/>
      <c r="I62" s="40"/>
      <c r="J62" s="40"/>
      <c r="K62" s="40"/>
      <c r="L62" s="40"/>
      <c r="M62" s="40"/>
      <c r="N62" s="40"/>
      <c r="O62" s="40"/>
      <c r="P62" s="40"/>
      <c r="Q62" s="40"/>
      <c r="R62" s="40"/>
      <c r="S62" s="47"/>
    </row>
    <row r="63" spans="1:19">
      <c r="A63" s="28"/>
      <c r="B63" s="22"/>
      <c r="D63" s="23" t="s">
        <v>15</v>
      </c>
      <c r="F63" s="10"/>
      <c r="G63" s="7">
        <f>[1]Am!D6</f>
        <v>0</v>
      </c>
      <c r="H63" s="7">
        <f>[1]Am!D7</f>
        <v>0</v>
      </c>
      <c r="I63" s="7">
        <f>[1]Am!D8</f>
        <v>0</v>
      </c>
      <c r="J63" s="7">
        <f>[1]Am!D9</f>
        <v>0</v>
      </c>
      <c r="K63" s="48">
        <f>[1]Am!D10</f>
        <v>0</v>
      </c>
      <c r="L63" s="7">
        <f>[1]Am!D11</f>
        <v>0</v>
      </c>
      <c r="M63" s="7">
        <f>[1]Am!D12</f>
        <v>0</v>
      </c>
      <c r="N63" s="7">
        <f>[1]Am!D13</f>
        <v>0</v>
      </c>
      <c r="O63" s="7">
        <f>[1]Am!D14</f>
        <v>0</v>
      </c>
      <c r="P63" s="7">
        <f>[1]Am!D15</f>
        <v>0</v>
      </c>
      <c r="Q63" s="7">
        <f>[1]Am!D16</f>
        <v>0</v>
      </c>
      <c r="R63" s="7">
        <f>[1]Am!D17</f>
        <v>0</v>
      </c>
      <c r="S63" s="27">
        <f t="shared" ref="S63:S73" si="4">SUM(G63:R63)</f>
        <v>0</v>
      </c>
    </row>
    <row r="64" spans="1:19">
      <c r="A64" s="28"/>
      <c r="B64" s="22"/>
      <c r="D64" s="23" t="s">
        <v>16</v>
      </c>
      <c r="F64" s="10"/>
      <c r="G64" s="7">
        <f>[1]Am!J6</f>
        <v>0</v>
      </c>
      <c r="H64" s="7">
        <f>[1]Am!J7</f>
        <v>0</v>
      </c>
      <c r="I64" s="7">
        <f>[1]Am!J8</f>
        <v>0</v>
      </c>
      <c r="J64" s="7">
        <f>[1]Am!J9</f>
        <v>0</v>
      </c>
      <c r="K64" s="7">
        <f>[1]Am!J10</f>
        <v>0</v>
      </c>
      <c r="L64" s="7">
        <f>[1]Am!J11</f>
        <v>0</v>
      </c>
      <c r="M64" s="7">
        <f>[1]Am!J12</f>
        <v>0</v>
      </c>
      <c r="N64" s="7">
        <f>[1]Am!J13</f>
        <v>0</v>
      </c>
      <c r="O64" s="7">
        <f>[1]Am!J14</f>
        <v>0</v>
      </c>
      <c r="P64" s="7">
        <f>[1]Am!J15</f>
        <v>0</v>
      </c>
      <c r="Q64" s="7">
        <f>[1]Am!J16</f>
        <v>0</v>
      </c>
      <c r="R64" s="7">
        <f>[1]Am!J17</f>
        <v>0</v>
      </c>
      <c r="S64" s="27">
        <f t="shared" si="4"/>
        <v>0</v>
      </c>
    </row>
    <row r="65" spans="1:20">
      <c r="A65" s="28"/>
      <c r="B65" s="22"/>
      <c r="D65" s="23" t="s">
        <v>17</v>
      </c>
      <c r="F65" s="10"/>
      <c r="G65" s="7">
        <f>[1]Am!P6</f>
        <v>0</v>
      </c>
      <c r="H65" s="7">
        <f>[1]Am!P7</f>
        <v>0</v>
      </c>
      <c r="I65" s="7">
        <f>[1]Am!P8</f>
        <v>0</v>
      </c>
      <c r="J65" s="7">
        <f>[1]Am!P9</f>
        <v>0</v>
      </c>
      <c r="K65" s="7">
        <f>[1]Am!P10</f>
        <v>0</v>
      </c>
      <c r="L65" s="7">
        <f>[1]Am!P11</f>
        <v>0</v>
      </c>
      <c r="M65" s="7">
        <f>[1]Am!P12</f>
        <v>0</v>
      </c>
      <c r="N65" s="7">
        <f>[1]Am!P13</f>
        <v>0</v>
      </c>
      <c r="O65" s="7">
        <f>[1]Am!P14</f>
        <v>0</v>
      </c>
      <c r="P65" s="7">
        <f>[1]Am!P15</f>
        <v>0</v>
      </c>
      <c r="Q65" s="7">
        <f>[1]Am!P16</f>
        <v>0</v>
      </c>
      <c r="R65" s="7">
        <f>[1]Am!P17</f>
        <v>0</v>
      </c>
      <c r="S65" s="27">
        <f t="shared" si="4"/>
        <v>0</v>
      </c>
    </row>
    <row r="66" spans="1:20">
      <c r="A66" s="28"/>
      <c r="B66" s="22"/>
      <c r="D66" s="23" t="s">
        <v>18</v>
      </c>
      <c r="F66" s="10"/>
      <c r="G66" s="7">
        <f>[1]Am!V6</f>
        <v>0</v>
      </c>
      <c r="H66" s="7">
        <f>[1]Am!V7</f>
        <v>0</v>
      </c>
      <c r="I66" s="7">
        <f>[1]Am!V8</f>
        <v>0</v>
      </c>
      <c r="J66" s="7">
        <f>[1]Am!V9</f>
        <v>0</v>
      </c>
      <c r="K66" s="7">
        <f>[1]Am!V10</f>
        <v>0</v>
      </c>
      <c r="L66" s="7">
        <f>[1]Am!V11</f>
        <v>0</v>
      </c>
      <c r="M66" s="7">
        <f>[1]Am!V12</f>
        <v>0</v>
      </c>
      <c r="N66" s="7">
        <f>[1]Am!V13</f>
        <v>0</v>
      </c>
      <c r="O66" s="7">
        <f>[1]Am!V14</f>
        <v>0</v>
      </c>
      <c r="P66" s="7">
        <f>[1]Am!V15</f>
        <v>0</v>
      </c>
      <c r="Q66" s="7">
        <f>[1]Am!V16</f>
        <v>0</v>
      </c>
      <c r="R66" s="7">
        <f>[1]Am!V17</f>
        <v>0</v>
      </c>
      <c r="S66" s="27">
        <f t="shared" si="4"/>
        <v>0</v>
      </c>
    </row>
    <row r="67" spans="1:20">
      <c r="A67" s="28"/>
      <c r="B67" s="22"/>
      <c r="D67" s="23" t="s">
        <v>19</v>
      </c>
      <c r="F67" s="10"/>
      <c r="G67" s="7">
        <f>[1]Am!AB6</f>
        <v>0</v>
      </c>
      <c r="H67" s="7">
        <f>[1]Am!AB7</f>
        <v>0</v>
      </c>
      <c r="I67" s="7">
        <f>[1]Am!AB8</f>
        <v>0</v>
      </c>
      <c r="J67" s="7">
        <f>[1]Am!AB9</f>
        <v>0</v>
      </c>
      <c r="K67" s="7">
        <f>[1]Am!AB10</f>
        <v>0</v>
      </c>
      <c r="L67" s="7">
        <f>[1]Am!AB11</f>
        <v>0</v>
      </c>
      <c r="M67" s="7">
        <f>[1]Am!AB12</f>
        <v>0</v>
      </c>
      <c r="N67" s="7">
        <f>[1]Am!AB13</f>
        <v>0</v>
      </c>
      <c r="O67" s="7">
        <f>[1]Am!AB14</f>
        <v>0</v>
      </c>
      <c r="P67" s="7">
        <f>[1]Am!AB15</f>
        <v>0</v>
      </c>
      <c r="Q67" s="7">
        <f>[1]Am!AB16</f>
        <v>0</v>
      </c>
      <c r="R67" s="7">
        <f>[1]Am!AB17</f>
        <v>0</v>
      </c>
      <c r="S67" s="27">
        <f t="shared" si="4"/>
        <v>0</v>
      </c>
    </row>
    <row r="68" spans="1:20">
      <c r="A68" s="28"/>
      <c r="B68" s="22"/>
      <c r="D68" s="23" t="s">
        <v>20</v>
      </c>
      <c r="F68" s="10"/>
      <c r="G68" s="7">
        <f>[1]Am!AH6</f>
        <v>0</v>
      </c>
      <c r="H68" s="7">
        <f>[1]Am!AH7</f>
        <v>0</v>
      </c>
      <c r="I68" s="7">
        <f>[1]Am!AH8</f>
        <v>0</v>
      </c>
      <c r="J68" s="7">
        <f>[1]Am!AH9</f>
        <v>0</v>
      </c>
      <c r="K68" s="7">
        <f>[1]Am!AH10</f>
        <v>0</v>
      </c>
      <c r="L68" s="7">
        <f>[1]Am!AH11</f>
        <v>0</v>
      </c>
      <c r="M68" s="7">
        <f>[1]Am!AH12</f>
        <v>0</v>
      </c>
      <c r="N68" s="7">
        <f>[1]Am!AH13</f>
        <v>0</v>
      </c>
      <c r="O68" s="7">
        <f>[1]Am!AH14</f>
        <v>0</v>
      </c>
      <c r="P68" s="7">
        <f>[1]Am!AH15</f>
        <v>0</v>
      </c>
      <c r="Q68" s="7">
        <f>[1]Am!AH16</f>
        <v>0</v>
      </c>
      <c r="R68" s="7">
        <f>[1]Am!AH17</f>
        <v>0</v>
      </c>
      <c r="S68" s="27">
        <f t="shared" si="4"/>
        <v>0</v>
      </c>
    </row>
    <row r="69" spans="1:20">
      <c r="A69" s="28"/>
      <c r="B69" s="22"/>
      <c r="D69" s="23" t="s">
        <v>21</v>
      </c>
      <c r="F69" s="10"/>
      <c r="G69" s="7">
        <f>[1]Am!AN6</f>
        <v>0</v>
      </c>
      <c r="H69" s="7">
        <f>[1]Am!AN7</f>
        <v>0</v>
      </c>
      <c r="I69" s="7">
        <f>[1]Am!AN8</f>
        <v>0</v>
      </c>
      <c r="J69" s="7">
        <f>[1]Am!AN9</f>
        <v>0</v>
      </c>
      <c r="K69" s="7">
        <f>[1]Am!AN10</f>
        <v>0</v>
      </c>
      <c r="L69" s="7">
        <f>[1]Am!AN11</f>
        <v>0</v>
      </c>
      <c r="M69" s="7">
        <f>[1]Am!AN12</f>
        <v>0</v>
      </c>
      <c r="N69" s="7">
        <f>[1]Am!AN13</f>
        <v>0</v>
      </c>
      <c r="O69" s="7">
        <f>[1]Am!AN14</f>
        <v>0</v>
      </c>
      <c r="P69" s="7">
        <f>[1]Am!AN15</f>
        <v>0</v>
      </c>
      <c r="Q69" s="7">
        <f>[1]Am!AN16</f>
        <v>0</v>
      </c>
      <c r="R69" s="7">
        <f>[1]Am!AN17</f>
        <v>0</v>
      </c>
      <c r="S69" s="27">
        <f t="shared" si="4"/>
        <v>0</v>
      </c>
    </row>
    <row r="70" spans="1:20">
      <c r="A70" s="28"/>
      <c r="B70" s="22"/>
      <c r="D70" s="23" t="s">
        <v>22</v>
      </c>
      <c r="F70" s="10"/>
      <c r="G70" s="7">
        <f>[1]Am!AT6</f>
        <v>0</v>
      </c>
      <c r="H70" s="7">
        <f>[1]Am!AT7</f>
        <v>0</v>
      </c>
      <c r="I70" s="7">
        <f>[1]Am!AT8</f>
        <v>0</v>
      </c>
      <c r="J70" s="7">
        <f>[1]Am!AT9</f>
        <v>0</v>
      </c>
      <c r="K70" s="7">
        <f>[1]Am!AT10</f>
        <v>0</v>
      </c>
      <c r="L70" s="7">
        <f>[1]Am!AT11</f>
        <v>0</v>
      </c>
      <c r="M70" s="7">
        <f>[1]Am!AT12</f>
        <v>0</v>
      </c>
      <c r="N70" s="7">
        <f>[1]Am!AT13</f>
        <v>0</v>
      </c>
      <c r="O70" s="7">
        <f>[1]Am!AT14</f>
        <v>0</v>
      </c>
      <c r="P70" s="7">
        <f>[1]Am!AT15</f>
        <v>0</v>
      </c>
      <c r="Q70" s="7">
        <f>[1]Am!AT16</f>
        <v>0</v>
      </c>
      <c r="R70" s="7">
        <f>[1]Am!AT17</f>
        <v>0</v>
      </c>
      <c r="S70" s="27">
        <f t="shared" si="4"/>
        <v>0</v>
      </c>
    </row>
    <row r="71" spans="1:20">
      <c r="A71" s="28">
        <f>ABS(G71)+ABS(H71)+ABS(I71)+ABS(J71)+ABS(K71)+ABS(L71)+ABS(M71)+ABS(N71)+ABS(O71)+ABS(P71)+ABS(Q71)+ABS(R71)+ABS([1]CF2!G71)+ABS([1]CF2!H71)+ABS([1]CF2!I71)+ABS([1]CF2!J71)+ABS([1]CF2!K71)+ABS([1]CF2!L71)+ABS([1]CF2!M71)+ABS([1]CF2!N71)+ABS([1]CF2!O71)+ABS([1]CF2!P71)+ABS([1]CF2!Q71)+ABS([1]CF2!R71)++ABS([1]CF3!G71)+ABS([1]CF3!H71)+ABS([1]CF3!I71)+ABS([1]CF3!J71)+ABS([1]CF3!K71)+ABS([1]CF3!L71)+ABS([1]CF3!M71)+ABS([1]CF3!N71)+ABS([1]CF3!O71)+ABS([1]CF3!P71)+ABS([1]CF3!Q71)+ABS([1]CF3!R71)+ABS([1]CF4!G71)+ABS([1]CF4!H71)+ABS([1]CF4!I71)+ABS([1]CF4!J71)+ABS([1]CF4!K71)+ABS([1]CF4!L71)+ABS([1]CF4!M71)+ABS([1]CF4!N71)+ABS([1]CF4!O71)+ABS([1]CF4!P71)+ABS([1]CF4!Q71)+ABS([1]CF4!R71)+ABS([1]CF5!G71)+ABS([1]CF5!H71)+ABS([1]CF5!I71)+ABS([1]CF5!J71)+ABS([1]CF5!K71)+ABS([1]CF5!L71)+ABS([1]CF5!M71)+ABS([1]CF5!N71)+ABS([1]CF5!O71)+ABS([1]CF5!P71)+ABS([1]CF5!Q71)+ABS([1]CF5!R71)</f>
        <v>0</v>
      </c>
      <c r="B71" s="22"/>
      <c r="D71" s="23" t="s">
        <v>23</v>
      </c>
      <c r="F71" s="10"/>
      <c r="G71" s="7">
        <f>SUM(IF([1]Prot!C41=[1]Depr!$C27,[1]Depr!$E27,0)+IF([1]Prot!C41=[1]Depr!$C28,[1]Depr!$E28,0)+IF([1]Prot!C41=[1]Depr!$C32,[1]Depr!$E32,0)+IF([1]Prot!C41=[1]Depr!$C33,[1]Depr!$E33,0)+IF([1]Prot!C41=[1]Depr!$C34,[1]Depr!$E34,0)+IF([1]Prot!C41=[1]Depr!$C29, [1]Depr!$E29,0)+IF([1]Prot!C41=[1]Depr!$C30, [1]Depr!$E30,0)+IF([1]Prot!C41=[1]Depr!$C31, [1]Depr!$E31,0))</f>
        <v>0</v>
      </c>
      <c r="H71" s="7">
        <f>SUM(IF([1]Prot!D41=[1]Depr!$C27,[1]Depr!$E27,0)+IF([1]Prot!D41=[1]Depr!$C28,[1]Depr!$E28,0)+IF([1]Prot!D41=[1]Depr!$C32,[1]Depr!$E32,0)+IF([1]Prot!D41=[1]Depr!$C33,[1]Depr!$E33,0)+IF([1]Prot!D41=[1]Depr!$C34,[1]Depr!$E34,0)+IF([1]Prot!D41=[1]Depr!$C29, [1]Depr!$E29,0)+IF([1]Prot!D41=[1]Depr!$C30, [1]Depr!$E30,0)+IF([1]Prot!D41=[1]Depr!$C31, [1]Depr!$E31,0))</f>
        <v>0</v>
      </c>
      <c r="I71" s="7">
        <f>SUM(IF([1]Prot!E41=[1]Depr!$C27,[1]Depr!$E27,0)+IF([1]Prot!E41=[1]Depr!$C28,[1]Depr!$E28,0)+IF([1]Prot!E41=[1]Depr!$C32,[1]Depr!$E32,0)+IF([1]Prot!E41=[1]Depr!$C33,[1]Depr!$E33,0)+IF([1]Prot!E41=[1]Depr!$C34,[1]Depr!$E34,0)+IF([1]Prot!E41=[1]Depr!$C29, [1]Depr!$E29,0)+IF([1]Prot!E41=[1]Depr!$C30, [1]Depr!$E30,0)+IF([1]Prot!E41=[1]Depr!$C31, [1]Depr!$E31,0))</f>
        <v>0</v>
      </c>
      <c r="J71" s="7">
        <f>SUM(IF([1]Prot!F41=[1]Depr!$C27,[1]Depr!$E27,0)+IF([1]Prot!F41=[1]Depr!$C28,[1]Depr!$E28,0)+IF([1]Prot!F41=[1]Depr!$C32,[1]Depr!$E32,0)+IF([1]Prot!F41=[1]Depr!$C33,[1]Depr!$E33,0)+IF([1]Prot!F41=[1]Depr!$C34,[1]Depr!$E34,0)+IF([1]Prot!F41=[1]Depr!$C29, [1]Depr!$E29,0)+IF([1]Prot!F41=[1]Depr!$C30, [1]Depr!$E30,0)+IF([1]Prot!F41=[1]Depr!$C31, [1]Depr!$E31,0))</f>
        <v>0</v>
      </c>
      <c r="K71" s="7">
        <f>SUM(IF([1]Prot!G41=[1]Depr!$C27,[1]Depr!$E27,0)+IF([1]Prot!G41=[1]Depr!$C28,[1]Depr!$E28,0)+IF([1]Prot!G41=[1]Depr!$C32,[1]Depr!$E32,0)+IF([1]Prot!G41=[1]Depr!$C33,[1]Depr!$E33,0)+IF([1]Prot!G41=[1]Depr!$C34,[1]Depr!$E34,0)+IF([1]Prot!G41=[1]Depr!$C29, [1]Depr!$E29,0)+IF([1]Prot!G41=[1]Depr!$C30, [1]Depr!$E30,0)+IF([1]Prot!G41=[1]Depr!$C31, [1]Depr!$E31,0))</f>
        <v>0</v>
      </c>
      <c r="L71" s="7">
        <f>SUM(IF([1]Prot!H41=[1]Depr!$C27,[1]Depr!$E27,0)+IF([1]Prot!H41=[1]Depr!$C28,[1]Depr!$E28,0)+IF([1]Prot!H41=[1]Depr!$C32,[1]Depr!$E32,0)+IF([1]Prot!H41=[1]Depr!$C33,[1]Depr!$E33,0)+IF([1]Prot!H41=[1]Depr!$C34,[1]Depr!$E34,0)+IF([1]Prot!H41=[1]Depr!$C29, [1]Depr!$E29,0)+IF([1]Prot!H41=[1]Depr!$C30, [1]Depr!$E30,0)+IF([1]Prot!H41=[1]Depr!$C31, [1]Depr!$E31,0))</f>
        <v>0</v>
      </c>
      <c r="M71" s="7">
        <f>SUM(IF([1]Prot!I41=[1]Depr!$C27,[1]Depr!$E27,0)+IF([1]Prot!I41=[1]Depr!$C28,[1]Depr!$E28,0)+IF([1]Prot!I41=[1]Depr!$C32,[1]Depr!$E32,0)+IF([1]Prot!I41=[1]Depr!$C33,[1]Depr!$E33,0)+IF([1]Prot!I41=[1]Depr!$C34,[1]Depr!$E34,0)+IF([1]Prot!I41=[1]Depr!$C29, [1]Depr!$E29,0)+IF([1]Prot!I41=[1]Depr!$C30, [1]Depr!$E30,0)+IF([1]Prot!I41=[1]Depr!$C31, [1]Depr!$E31,0))</f>
        <v>0</v>
      </c>
      <c r="N71" s="7">
        <f>SUM(IF([1]Prot!J41=[1]Depr!$C27,[1]Depr!$E27,0)+IF([1]Prot!J41=[1]Depr!$C28,[1]Depr!$E28,0)+IF([1]Prot!J41=[1]Depr!$C32,[1]Depr!$E32,0)+IF([1]Prot!J41=[1]Depr!$C33,[1]Depr!$E33,0)+IF([1]Prot!J41=[1]Depr!$C34,[1]Depr!$E34,0)+IF([1]Prot!J41=[1]Depr!$C29, [1]Depr!$E29,0)+IF([1]Prot!J41=[1]Depr!$C30, [1]Depr!$E30,0)+IF([1]Prot!J41=[1]Depr!$C31, [1]Depr!$E31,0))</f>
        <v>0</v>
      </c>
      <c r="O71" s="7">
        <f>SUM(IF([1]Prot!K41=[1]Depr!$C27,[1]Depr!$E27,0)+IF([1]Prot!K41=[1]Depr!$C28,[1]Depr!$E28,0)+IF([1]Prot!K41=[1]Depr!$C32,[1]Depr!$E32,0)+IF([1]Prot!K41=[1]Depr!$C33,[1]Depr!$E33,0)+IF([1]Prot!K41=[1]Depr!$C34,[1]Depr!$E34,0)+IF([1]Prot!K41=[1]Depr!$C29, [1]Depr!$E29,0)+IF([1]Prot!K41=[1]Depr!$C30, [1]Depr!$E30,0)+IF([1]Prot!K41=[1]Depr!$C31, [1]Depr!$E31,0))</f>
        <v>0</v>
      </c>
      <c r="P71" s="7">
        <f>SUM(IF([1]Prot!L41=[1]Depr!$C27,[1]Depr!$E27,0)+IF([1]Prot!L41=[1]Depr!$C28,[1]Depr!$E28,0)+IF([1]Prot!L41=[1]Depr!$C32,[1]Depr!$E32,0)+IF([1]Prot!L41=[1]Depr!$C33,[1]Depr!$E33,0)+IF([1]Prot!L41=[1]Depr!$C34,[1]Depr!$E34,0)+IF([1]Prot!L41=[1]Depr!$C29, [1]Depr!$E29,0)+IF([1]Prot!L41=[1]Depr!$C30, [1]Depr!$E30,0)+IF([1]Prot!L41=[1]Depr!$C31, [1]Depr!$E31,0))</f>
        <v>0</v>
      </c>
      <c r="Q71" s="7">
        <f>SUM(IF([1]Prot!M41=[1]Depr!$C27,[1]Depr!$E27,0)+IF([1]Prot!M41=[1]Depr!$C28,[1]Depr!$E28,0)+IF([1]Prot!M41=[1]Depr!$C32,[1]Depr!$E32,0)+IF([1]Prot!M41=[1]Depr!$C33,[1]Depr!$E33,0)+IF([1]Prot!M41=[1]Depr!$C34,[1]Depr!$E34,0)+IF([1]Prot!M41=[1]Depr!$C29, [1]Depr!$E29,0)+IF([1]Prot!M41=[1]Depr!$C30, [1]Depr!$E30,0)+IF([1]Prot!M41=[1]Depr!$C31, [1]Depr!$E31,0))</f>
        <v>0</v>
      </c>
      <c r="R71" s="7">
        <f>SUM(IF([1]Prot!N41=[1]Depr!$C27,[1]Depr!$E27,0)+IF([1]Prot!N41=[1]Depr!$C28,[1]Depr!$E28,0)+IF([1]Prot!N41=[1]Depr!$C32,[1]Depr!$E32,0)+IF([1]Prot!N41=[1]Depr!$C33,[1]Depr!$E33,0)+IF([1]Prot!N41=[1]Depr!$C34,[1]Depr!$E34,0)+IF([1]Prot!N41=[1]Depr!$C29, [1]Depr!$E29,0)+IF([1]Prot!N41=[1]Depr!$C30, [1]Depr!$E30,0)+IF([1]Prot!N41=[1]Depr!$C31, [1]Depr!$E31,0))</f>
        <v>0</v>
      </c>
      <c r="S71" s="27">
        <f t="shared" si="4"/>
        <v>0</v>
      </c>
    </row>
    <row r="72" spans="1:20">
      <c r="A72" s="28"/>
      <c r="B72" s="22"/>
      <c r="D72" s="23" t="s">
        <v>24</v>
      </c>
      <c r="F72" s="10"/>
      <c r="G72" s="24">
        <v>0</v>
      </c>
      <c r="H72" s="25">
        <v>0</v>
      </c>
      <c r="I72" s="25">
        <f>IF(SUM([1]BS1!I27+[1]Inc1!I64)&gt;0, SUM([1]BS1!I27+[1]Inc1!I64),0)</f>
        <v>0</v>
      </c>
      <c r="J72" s="25">
        <v>0</v>
      </c>
      <c r="K72" s="25">
        <v>0</v>
      </c>
      <c r="L72" s="25">
        <f>IF(SUM([1]BS1!L27+[1]Inc1!L64)&gt;0, SUM([1]BS1!L27+[1]Inc1!L64),0)</f>
        <v>0</v>
      </c>
      <c r="M72" s="25">
        <v>0</v>
      </c>
      <c r="N72" s="25">
        <v>0</v>
      </c>
      <c r="O72" s="25">
        <f>IF(SUM([1]BS1!O27+[1]Inc1!O64)&gt;0, SUM([1]BS1!O27+[1]Inc1!O64),0)</f>
        <v>0</v>
      </c>
      <c r="P72" s="25">
        <v>0</v>
      </c>
      <c r="Q72" s="25">
        <v>0</v>
      </c>
      <c r="R72" s="25">
        <f>IF(SUM([1]BS1!R27+[1]Inc1!R64)&gt;0, SUM([1]BS1!R27+[1]Inc1!R64),0)</f>
        <v>0</v>
      </c>
      <c r="S72" s="27">
        <f>SUM(G72:R72)</f>
        <v>0</v>
      </c>
    </row>
    <row r="73" spans="1:20">
      <c r="A73" s="28">
        <f>ABS(G73)+ABS(H73)+ABS(I73)+ABS(J73)+ABS(K73)+ABS(L73)+ABS(M73)+ABS(N73)+ABS(O73)+ABS(P73)+ABS(Q73)+ABS(R73)+ABS([1]CF2!G73)+ABS([1]CF2!H73)+ABS([1]CF2!I73)+ABS([1]CF2!J73)+ABS([1]CF2!K73)+ABS([1]CF2!L73)+ABS([1]CF2!M73)+ABS([1]CF2!N73)+ABS([1]CF2!O73)+ABS([1]CF2!P73)+ABS([1]CF2!Q73)+ABS([1]CF2!R73)++ABS([1]CF3!G73)+ABS([1]CF3!H73)+ABS([1]CF3!I73)+ABS([1]CF3!J73)+ABS([1]CF3!K73)+ABS([1]CF3!L73)+ABS([1]CF3!M73)+ABS([1]CF3!N73)+ABS([1]CF3!O73)+ABS([1]CF3!P73)+ABS([1]CF3!Q73)+ABS([1]CF3!R73)+ABS([1]CF4!G73)+ABS([1]CF4!H73)+ABS([1]CF4!I73)+ABS([1]CF4!J73)+ABS([1]CF4!K73)+ABS([1]CF4!L73)+ABS([1]CF4!M73)+ABS([1]CF4!N73)+ABS([1]CF4!O73)+ABS([1]CF4!P73)+ABS([1]CF4!Q73)+ABS([1]CF4!R73)+ABS([1]CF5!G73)+ABS([1]CF5!H73)+ABS([1]CF5!I73)+ABS([1]CF5!J73)+ABS([1]CF5!K73)+ABS([1]CF5!L73)+ABS([1]CF5!M73)+ABS([1]CF5!N73)+ABS([1]CF5!O73)+ABS([1]CF5!P73)+ABS([1]CF5!Q73)+ABS([1]CF5!R73)</f>
        <v>0</v>
      </c>
      <c r="B73" s="15"/>
      <c r="C73" s="17"/>
      <c r="D73" s="16" t="s">
        <v>25</v>
      </c>
      <c r="E73" s="17"/>
      <c r="F73" s="29"/>
      <c r="G73" s="30">
        <v>0</v>
      </c>
      <c r="H73" s="30">
        <v>0</v>
      </c>
      <c r="I73" s="30">
        <v>0</v>
      </c>
      <c r="J73" s="30">
        <v>0</v>
      </c>
      <c r="K73" s="30">
        <v>0</v>
      </c>
      <c r="L73" s="30">
        <v>0</v>
      </c>
      <c r="M73" s="30">
        <v>0</v>
      </c>
      <c r="N73" s="30">
        <v>0</v>
      </c>
      <c r="O73" s="30">
        <v>0</v>
      </c>
      <c r="P73" s="30">
        <v>0</v>
      </c>
      <c r="Q73" s="30">
        <v>0</v>
      </c>
      <c r="R73" s="30">
        <v>0</v>
      </c>
      <c r="S73" s="31">
        <f t="shared" si="4"/>
        <v>0</v>
      </c>
    </row>
    <row r="74" spans="1:20">
      <c r="B74" s="32"/>
      <c r="C74" s="34"/>
      <c r="D74" s="33" t="s">
        <v>26</v>
      </c>
      <c r="E74" s="34"/>
      <c r="F74" s="35"/>
      <c r="G74" s="36">
        <f t="shared" ref="G74:R74" si="5">G61+SUM(G63:G73)</f>
        <v>0</v>
      </c>
      <c r="H74" s="36">
        <f t="shared" si="5"/>
        <v>0</v>
      </c>
      <c r="I74" s="36">
        <f t="shared" si="5"/>
        <v>0</v>
      </c>
      <c r="J74" s="36">
        <f t="shared" si="5"/>
        <v>0</v>
      </c>
      <c r="K74" s="36">
        <f t="shared" si="5"/>
        <v>0</v>
      </c>
      <c r="L74" s="36">
        <f t="shared" si="5"/>
        <v>0</v>
      </c>
      <c r="M74" s="36">
        <f t="shared" si="5"/>
        <v>0</v>
      </c>
      <c r="N74" s="36">
        <f t="shared" si="5"/>
        <v>0</v>
      </c>
      <c r="O74" s="36">
        <f t="shared" si="5"/>
        <v>0</v>
      </c>
      <c r="P74" s="36">
        <f t="shared" si="5"/>
        <v>0</v>
      </c>
      <c r="Q74" s="36">
        <f t="shared" si="5"/>
        <v>0</v>
      </c>
      <c r="R74" s="36">
        <f t="shared" si="5"/>
        <v>0</v>
      </c>
      <c r="S74" s="37">
        <f>SUM(G74:R74)</f>
        <v>0</v>
      </c>
    </row>
    <row r="75" spans="1:20">
      <c r="B75" s="38"/>
      <c r="C75" s="40"/>
      <c r="D75" s="39" t="s">
        <v>27</v>
      </c>
      <c r="E75" s="40"/>
      <c r="F75" s="41"/>
      <c r="G75" s="49">
        <f t="shared" ref="G75:R75" si="6">G15-G74</f>
        <v>0</v>
      </c>
      <c r="H75" s="49">
        <f t="shared" si="6"/>
        <v>0</v>
      </c>
      <c r="I75" s="49">
        <f t="shared" si="6"/>
        <v>0</v>
      </c>
      <c r="J75" s="49">
        <f t="shared" si="6"/>
        <v>0</v>
      </c>
      <c r="K75" s="49">
        <f t="shared" si="6"/>
        <v>0</v>
      </c>
      <c r="L75" s="49">
        <f t="shared" si="6"/>
        <v>0</v>
      </c>
      <c r="M75" s="49">
        <f t="shared" si="6"/>
        <v>0</v>
      </c>
      <c r="N75" s="49">
        <f t="shared" si="6"/>
        <v>0</v>
      </c>
      <c r="O75" s="49">
        <f t="shared" si="6"/>
        <v>0</v>
      </c>
      <c r="P75" s="49">
        <f t="shared" si="6"/>
        <v>0</v>
      </c>
      <c r="Q75" s="49">
        <f t="shared" si="6"/>
        <v>0</v>
      </c>
      <c r="R75" s="49">
        <f t="shared" si="6"/>
        <v>0</v>
      </c>
      <c r="S75" s="50">
        <f>SUM(G75:R75)</f>
        <v>0</v>
      </c>
      <c r="T75" s="7"/>
    </row>
    <row r="76" spans="1:20">
      <c r="B76" s="15"/>
      <c r="C76" s="17"/>
      <c r="D76" s="16" t="s">
        <v>28</v>
      </c>
      <c r="E76" s="17"/>
      <c r="F76" s="29"/>
      <c r="G76" s="45">
        <f>[1]Use!G57</f>
        <v>0</v>
      </c>
      <c r="H76" s="45">
        <f t="shared" ref="H76:R76" si="7">G77</f>
        <v>0</v>
      </c>
      <c r="I76" s="45">
        <f t="shared" si="7"/>
        <v>0</v>
      </c>
      <c r="J76" s="45">
        <f t="shared" si="7"/>
        <v>0</v>
      </c>
      <c r="K76" s="45">
        <f t="shared" si="7"/>
        <v>0</v>
      </c>
      <c r="L76" s="45">
        <f t="shared" si="7"/>
        <v>0</v>
      </c>
      <c r="M76" s="45">
        <f t="shared" si="7"/>
        <v>0</v>
      </c>
      <c r="N76" s="45">
        <f t="shared" si="7"/>
        <v>0</v>
      </c>
      <c r="O76" s="45">
        <f t="shared" si="7"/>
        <v>0</v>
      </c>
      <c r="P76" s="45">
        <f t="shared" si="7"/>
        <v>0</v>
      </c>
      <c r="Q76" s="45">
        <f t="shared" si="7"/>
        <v>0</v>
      </c>
      <c r="R76" s="51">
        <f t="shared" si="7"/>
        <v>0</v>
      </c>
      <c r="S76" s="7"/>
      <c r="T76" s="7"/>
    </row>
    <row r="77" spans="1:20">
      <c r="B77" s="52"/>
      <c r="C77" s="53"/>
      <c r="D77" s="54" t="s">
        <v>29</v>
      </c>
      <c r="E77" s="53"/>
      <c r="F77" s="55"/>
      <c r="G77" s="56">
        <f t="shared" ref="G77:R77" si="8">G75+G76</f>
        <v>0</v>
      </c>
      <c r="H77" s="56">
        <f t="shared" si="8"/>
        <v>0</v>
      </c>
      <c r="I77" s="56">
        <f t="shared" si="8"/>
        <v>0</v>
      </c>
      <c r="J77" s="56">
        <f t="shared" si="8"/>
        <v>0</v>
      </c>
      <c r="K77" s="56">
        <f t="shared" si="8"/>
        <v>0</v>
      </c>
      <c r="L77" s="56">
        <f t="shared" si="8"/>
        <v>0</v>
      </c>
      <c r="M77" s="56">
        <f t="shared" si="8"/>
        <v>0</v>
      </c>
      <c r="N77" s="56">
        <f t="shared" si="8"/>
        <v>0</v>
      </c>
      <c r="O77" s="56">
        <f t="shared" si="8"/>
        <v>0</v>
      </c>
      <c r="P77" s="56">
        <f t="shared" si="8"/>
        <v>0</v>
      </c>
      <c r="Q77" s="56">
        <f t="shared" si="8"/>
        <v>0</v>
      </c>
      <c r="R77" s="56">
        <f t="shared" si="8"/>
        <v>0</v>
      </c>
      <c r="S77" s="57"/>
      <c r="T77" s="7"/>
    </row>
    <row r="78" spans="1:20">
      <c r="S78" s="48"/>
    </row>
    <row r="80" spans="1:20">
      <c r="H80" s="58" t="s">
        <v>30</v>
      </c>
      <c r="I80" s="59" t="s">
        <v>31</v>
      </c>
      <c r="L80" s="58" t="s">
        <v>32</v>
      </c>
      <c r="M80" s="59">
        <v>0</v>
      </c>
      <c r="P80" s="58" t="s">
        <v>33</v>
      </c>
      <c r="Q80" s="1">
        <f>MAX([1]Prot!B38,[1]Prot!D38,[1]Prot!G38,[1]Prot!J38,[1]Prot!M38)</f>
        <v>0</v>
      </c>
      <c r="R80" s="60" t="str">
        <f>IF(Q80=[1]Prot!B38,[1]Prot!C38,IF(Q80=[1]Prot!D38,[1]Prot!E38,IF(Q80=[1]Prot!G38,[1]Prot!H38,IF(Q80=[1]Prot!J38,[1]Prot!K38,[1]Prot!N38))))</f>
        <v>Year 1</v>
      </c>
    </row>
    <row r="84" spans="4:19">
      <c r="S84" s="61"/>
    </row>
    <row r="87" spans="4:19">
      <c r="D87" s="61"/>
    </row>
    <row r="88" spans="4:19">
      <c r="D88" s="61"/>
      <c r="E88" s="61"/>
      <c r="F88" s="58"/>
    </row>
    <row r="89" spans="4:19">
      <c r="F89" s="58"/>
    </row>
    <row r="90" spans="4:19">
      <c r="F90" s="58"/>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90"/>
  <sheetViews>
    <sheetView topLeftCell="A41" workbookViewId="0">
      <selection activeCell="I17" sqref="I17"/>
    </sheetView>
  </sheetViews>
  <sheetFormatPr defaultRowHeight="11.25"/>
  <cols>
    <col min="1" max="1" width="0.28515625" style="1" customWidth="1"/>
    <col min="2" max="2" width="1.7109375" style="1" customWidth="1"/>
    <col min="3" max="3" width="2.7109375" style="1" customWidth="1"/>
    <col min="4" max="4" width="13.5703125" style="1" customWidth="1"/>
    <col min="5" max="5" width="6" style="1" customWidth="1"/>
    <col min="6" max="6" width="3.85546875" style="1" customWidth="1"/>
    <col min="7" max="18" width="10.140625" style="1" customWidth="1"/>
    <col min="19" max="19" width="10.140625" style="1" bestFit="1" customWidth="1"/>
    <col min="20" max="20" width="0.28515625" style="1" customWidth="1"/>
    <col min="21" max="22" width="9.140625" style="1"/>
    <col min="23" max="23" width="9.140625" style="1" customWidth="1"/>
    <col min="24" max="256" width="9.140625" style="1"/>
    <col min="257" max="257" width="0.28515625" style="1" customWidth="1"/>
    <col min="258" max="258" width="1.7109375" style="1" customWidth="1"/>
    <col min="259" max="259" width="2.7109375" style="1" customWidth="1"/>
    <col min="260" max="260" width="13.5703125" style="1" customWidth="1"/>
    <col min="261" max="261" width="6" style="1" customWidth="1"/>
    <col min="262" max="262" width="3.85546875" style="1" customWidth="1"/>
    <col min="263" max="274" width="10.140625" style="1" customWidth="1"/>
    <col min="275" max="275" width="10.140625" style="1" bestFit="1" customWidth="1"/>
    <col min="276" max="276" width="0.28515625" style="1" customWidth="1"/>
    <col min="277" max="278" width="9.140625" style="1"/>
    <col min="279" max="279" width="9.140625" style="1" customWidth="1"/>
    <col min="280" max="512" width="9.140625" style="1"/>
    <col min="513" max="513" width="0.28515625" style="1" customWidth="1"/>
    <col min="514" max="514" width="1.7109375" style="1" customWidth="1"/>
    <col min="515" max="515" width="2.7109375" style="1" customWidth="1"/>
    <col min="516" max="516" width="13.5703125" style="1" customWidth="1"/>
    <col min="517" max="517" width="6" style="1" customWidth="1"/>
    <col min="518" max="518" width="3.85546875" style="1" customWidth="1"/>
    <col min="519" max="530" width="10.140625" style="1" customWidth="1"/>
    <col min="531" max="531" width="10.140625" style="1" bestFit="1" customWidth="1"/>
    <col min="532" max="532" width="0.28515625" style="1" customWidth="1"/>
    <col min="533" max="534" width="9.140625" style="1"/>
    <col min="535" max="535" width="9.140625" style="1" customWidth="1"/>
    <col min="536" max="768" width="9.140625" style="1"/>
    <col min="769" max="769" width="0.28515625" style="1" customWidth="1"/>
    <col min="770" max="770" width="1.7109375" style="1" customWidth="1"/>
    <col min="771" max="771" width="2.7109375" style="1" customWidth="1"/>
    <col min="772" max="772" width="13.5703125" style="1" customWidth="1"/>
    <col min="773" max="773" width="6" style="1" customWidth="1"/>
    <col min="774" max="774" width="3.85546875" style="1" customWidth="1"/>
    <col min="775" max="786" width="10.140625" style="1" customWidth="1"/>
    <col min="787" max="787" width="10.140625" style="1" bestFit="1" customWidth="1"/>
    <col min="788" max="788" width="0.28515625" style="1" customWidth="1"/>
    <col min="789" max="790" width="9.140625" style="1"/>
    <col min="791" max="791" width="9.140625" style="1" customWidth="1"/>
    <col min="792" max="1024" width="9.140625" style="1"/>
    <col min="1025" max="1025" width="0.28515625" style="1" customWidth="1"/>
    <col min="1026" max="1026" width="1.7109375" style="1" customWidth="1"/>
    <col min="1027" max="1027" width="2.7109375" style="1" customWidth="1"/>
    <col min="1028" max="1028" width="13.5703125" style="1" customWidth="1"/>
    <col min="1029" max="1029" width="6" style="1" customWidth="1"/>
    <col min="1030" max="1030" width="3.85546875" style="1" customWidth="1"/>
    <col min="1031" max="1042" width="10.140625" style="1" customWidth="1"/>
    <col min="1043" max="1043" width="10.140625" style="1" bestFit="1" customWidth="1"/>
    <col min="1044" max="1044" width="0.28515625" style="1" customWidth="1"/>
    <col min="1045" max="1046" width="9.140625" style="1"/>
    <col min="1047" max="1047" width="9.140625" style="1" customWidth="1"/>
    <col min="1048" max="1280" width="9.140625" style="1"/>
    <col min="1281" max="1281" width="0.28515625" style="1" customWidth="1"/>
    <col min="1282" max="1282" width="1.7109375" style="1" customWidth="1"/>
    <col min="1283" max="1283" width="2.7109375" style="1" customWidth="1"/>
    <col min="1284" max="1284" width="13.5703125" style="1" customWidth="1"/>
    <col min="1285" max="1285" width="6" style="1" customWidth="1"/>
    <col min="1286" max="1286" width="3.85546875" style="1" customWidth="1"/>
    <col min="1287" max="1298" width="10.140625" style="1" customWidth="1"/>
    <col min="1299" max="1299" width="10.140625" style="1" bestFit="1" customWidth="1"/>
    <col min="1300" max="1300" width="0.28515625" style="1" customWidth="1"/>
    <col min="1301" max="1302" width="9.140625" style="1"/>
    <col min="1303" max="1303" width="9.140625" style="1" customWidth="1"/>
    <col min="1304" max="1536" width="9.140625" style="1"/>
    <col min="1537" max="1537" width="0.28515625" style="1" customWidth="1"/>
    <col min="1538" max="1538" width="1.7109375" style="1" customWidth="1"/>
    <col min="1539" max="1539" width="2.7109375" style="1" customWidth="1"/>
    <col min="1540" max="1540" width="13.5703125" style="1" customWidth="1"/>
    <col min="1541" max="1541" width="6" style="1" customWidth="1"/>
    <col min="1542" max="1542" width="3.85546875" style="1" customWidth="1"/>
    <col min="1543" max="1554" width="10.140625" style="1" customWidth="1"/>
    <col min="1555" max="1555" width="10.140625" style="1" bestFit="1" customWidth="1"/>
    <col min="1556" max="1556" width="0.28515625" style="1" customWidth="1"/>
    <col min="1557" max="1558" width="9.140625" style="1"/>
    <col min="1559" max="1559" width="9.140625" style="1" customWidth="1"/>
    <col min="1560" max="1792" width="9.140625" style="1"/>
    <col min="1793" max="1793" width="0.28515625" style="1" customWidth="1"/>
    <col min="1794" max="1794" width="1.7109375" style="1" customWidth="1"/>
    <col min="1795" max="1795" width="2.7109375" style="1" customWidth="1"/>
    <col min="1796" max="1796" width="13.5703125" style="1" customWidth="1"/>
    <col min="1797" max="1797" width="6" style="1" customWidth="1"/>
    <col min="1798" max="1798" width="3.85546875" style="1" customWidth="1"/>
    <col min="1799" max="1810" width="10.140625" style="1" customWidth="1"/>
    <col min="1811" max="1811" width="10.140625" style="1" bestFit="1" customWidth="1"/>
    <col min="1812" max="1812" width="0.28515625" style="1" customWidth="1"/>
    <col min="1813" max="1814" width="9.140625" style="1"/>
    <col min="1815" max="1815" width="9.140625" style="1" customWidth="1"/>
    <col min="1816" max="2048" width="9.140625" style="1"/>
    <col min="2049" max="2049" width="0.28515625" style="1" customWidth="1"/>
    <col min="2050" max="2050" width="1.7109375" style="1" customWidth="1"/>
    <col min="2051" max="2051" width="2.7109375" style="1" customWidth="1"/>
    <col min="2052" max="2052" width="13.5703125" style="1" customWidth="1"/>
    <col min="2053" max="2053" width="6" style="1" customWidth="1"/>
    <col min="2054" max="2054" width="3.85546875" style="1" customWidth="1"/>
    <col min="2055" max="2066" width="10.140625" style="1" customWidth="1"/>
    <col min="2067" max="2067" width="10.140625" style="1" bestFit="1" customWidth="1"/>
    <col min="2068" max="2068" width="0.28515625" style="1" customWidth="1"/>
    <col min="2069" max="2070" width="9.140625" style="1"/>
    <col min="2071" max="2071" width="9.140625" style="1" customWidth="1"/>
    <col min="2072" max="2304" width="9.140625" style="1"/>
    <col min="2305" max="2305" width="0.28515625" style="1" customWidth="1"/>
    <col min="2306" max="2306" width="1.7109375" style="1" customWidth="1"/>
    <col min="2307" max="2307" width="2.7109375" style="1" customWidth="1"/>
    <col min="2308" max="2308" width="13.5703125" style="1" customWidth="1"/>
    <col min="2309" max="2309" width="6" style="1" customWidth="1"/>
    <col min="2310" max="2310" width="3.85546875" style="1" customWidth="1"/>
    <col min="2311" max="2322" width="10.140625" style="1" customWidth="1"/>
    <col min="2323" max="2323" width="10.140625" style="1" bestFit="1" customWidth="1"/>
    <col min="2324" max="2324" width="0.28515625" style="1" customWidth="1"/>
    <col min="2325" max="2326" width="9.140625" style="1"/>
    <col min="2327" max="2327" width="9.140625" style="1" customWidth="1"/>
    <col min="2328" max="2560" width="9.140625" style="1"/>
    <col min="2561" max="2561" width="0.28515625" style="1" customWidth="1"/>
    <col min="2562" max="2562" width="1.7109375" style="1" customWidth="1"/>
    <col min="2563" max="2563" width="2.7109375" style="1" customWidth="1"/>
    <col min="2564" max="2564" width="13.5703125" style="1" customWidth="1"/>
    <col min="2565" max="2565" width="6" style="1" customWidth="1"/>
    <col min="2566" max="2566" width="3.85546875" style="1" customWidth="1"/>
    <col min="2567" max="2578" width="10.140625" style="1" customWidth="1"/>
    <col min="2579" max="2579" width="10.140625" style="1" bestFit="1" customWidth="1"/>
    <col min="2580" max="2580" width="0.28515625" style="1" customWidth="1"/>
    <col min="2581" max="2582" width="9.140625" style="1"/>
    <col min="2583" max="2583" width="9.140625" style="1" customWidth="1"/>
    <col min="2584" max="2816" width="9.140625" style="1"/>
    <col min="2817" max="2817" width="0.28515625" style="1" customWidth="1"/>
    <col min="2818" max="2818" width="1.7109375" style="1" customWidth="1"/>
    <col min="2819" max="2819" width="2.7109375" style="1" customWidth="1"/>
    <col min="2820" max="2820" width="13.5703125" style="1" customWidth="1"/>
    <col min="2821" max="2821" width="6" style="1" customWidth="1"/>
    <col min="2822" max="2822" width="3.85546875" style="1" customWidth="1"/>
    <col min="2823" max="2834" width="10.140625" style="1" customWidth="1"/>
    <col min="2835" max="2835" width="10.140625" style="1" bestFit="1" customWidth="1"/>
    <col min="2836" max="2836" width="0.28515625" style="1" customWidth="1"/>
    <col min="2837" max="2838" width="9.140625" style="1"/>
    <col min="2839" max="2839" width="9.140625" style="1" customWidth="1"/>
    <col min="2840" max="3072" width="9.140625" style="1"/>
    <col min="3073" max="3073" width="0.28515625" style="1" customWidth="1"/>
    <col min="3074" max="3074" width="1.7109375" style="1" customWidth="1"/>
    <col min="3075" max="3075" width="2.7109375" style="1" customWidth="1"/>
    <col min="3076" max="3076" width="13.5703125" style="1" customWidth="1"/>
    <col min="3077" max="3077" width="6" style="1" customWidth="1"/>
    <col min="3078" max="3078" width="3.85546875" style="1" customWidth="1"/>
    <col min="3079" max="3090" width="10.140625" style="1" customWidth="1"/>
    <col min="3091" max="3091" width="10.140625" style="1" bestFit="1" customWidth="1"/>
    <col min="3092" max="3092" width="0.28515625" style="1" customWidth="1"/>
    <col min="3093" max="3094" width="9.140625" style="1"/>
    <col min="3095" max="3095" width="9.140625" style="1" customWidth="1"/>
    <col min="3096" max="3328" width="9.140625" style="1"/>
    <col min="3329" max="3329" width="0.28515625" style="1" customWidth="1"/>
    <col min="3330" max="3330" width="1.7109375" style="1" customWidth="1"/>
    <col min="3331" max="3331" width="2.7109375" style="1" customWidth="1"/>
    <col min="3332" max="3332" width="13.5703125" style="1" customWidth="1"/>
    <col min="3333" max="3333" width="6" style="1" customWidth="1"/>
    <col min="3334" max="3334" width="3.85546875" style="1" customWidth="1"/>
    <col min="3335" max="3346" width="10.140625" style="1" customWidth="1"/>
    <col min="3347" max="3347" width="10.140625" style="1" bestFit="1" customWidth="1"/>
    <col min="3348" max="3348" width="0.28515625" style="1" customWidth="1"/>
    <col min="3349" max="3350" width="9.140625" style="1"/>
    <col min="3351" max="3351" width="9.140625" style="1" customWidth="1"/>
    <col min="3352" max="3584" width="9.140625" style="1"/>
    <col min="3585" max="3585" width="0.28515625" style="1" customWidth="1"/>
    <col min="3586" max="3586" width="1.7109375" style="1" customWidth="1"/>
    <col min="3587" max="3587" width="2.7109375" style="1" customWidth="1"/>
    <col min="3588" max="3588" width="13.5703125" style="1" customWidth="1"/>
    <col min="3589" max="3589" width="6" style="1" customWidth="1"/>
    <col min="3590" max="3590" width="3.85546875" style="1" customWidth="1"/>
    <col min="3591" max="3602" width="10.140625" style="1" customWidth="1"/>
    <col min="3603" max="3603" width="10.140625" style="1" bestFit="1" customWidth="1"/>
    <col min="3604" max="3604" width="0.28515625" style="1" customWidth="1"/>
    <col min="3605" max="3606" width="9.140625" style="1"/>
    <col min="3607" max="3607" width="9.140625" style="1" customWidth="1"/>
    <col min="3608" max="3840" width="9.140625" style="1"/>
    <col min="3841" max="3841" width="0.28515625" style="1" customWidth="1"/>
    <col min="3842" max="3842" width="1.7109375" style="1" customWidth="1"/>
    <col min="3843" max="3843" width="2.7109375" style="1" customWidth="1"/>
    <col min="3844" max="3844" width="13.5703125" style="1" customWidth="1"/>
    <col min="3845" max="3845" width="6" style="1" customWidth="1"/>
    <col min="3846" max="3846" width="3.85546875" style="1" customWidth="1"/>
    <col min="3847" max="3858" width="10.140625" style="1" customWidth="1"/>
    <col min="3859" max="3859" width="10.140625" style="1" bestFit="1" customWidth="1"/>
    <col min="3860" max="3860" width="0.28515625" style="1" customWidth="1"/>
    <col min="3861" max="3862" width="9.140625" style="1"/>
    <col min="3863" max="3863" width="9.140625" style="1" customWidth="1"/>
    <col min="3864" max="4096" width="9.140625" style="1"/>
    <col min="4097" max="4097" width="0.28515625" style="1" customWidth="1"/>
    <col min="4098" max="4098" width="1.7109375" style="1" customWidth="1"/>
    <col min="4099" max="4099" width="2.7109375" style="1" customWidth="1"/>
    <col min="4100" max="4100" width="13.5703125" style="1" customWidth="1"/>
    <col min="4101" max="4101" width="6" style="1" customWidth="1"/>
    <col min="4102" max="4102" width="3.85546875" style="1" customWidth="1"/>
    <col min="4103" max="4114" width="10.140625" style="1" customWidth="1"/>
    <col min="4115" max="4115" width="10.140625" style="1" bestFit="1" customWidth="1"/>
    <col min="4116" max="4116" width="0.28515625" style="1" customWidth="1"/>
    <col min="4117" max="4118" width="9.140625" style="1"/>
    <col min="4119" max="4119" width="9.140625" style="1" customWidth="1"/>
    <col min="4120" max="4352" width="9.140625" style="1"/>
    <col min="4353" max="4353" width="0.28515625" style="1" customWidth="1"/>
    <col min="4354" max="4354" width="1.7109375" style="1" customWidth="1"/>
    <col min="4355" max="4355" width="2.7109375" style="1" customWidth="1"/>
    <col min="4356" max="4356" width="13.5703125" style="1" customWidth="1"/>
    <col min="4357" max="4357" width="6" style="1" customWidth="1"/>
    <col min="4358" max="4358" width="3.85546875" style="1" customWidth="1"/>
    <col min="4359" max="4370" width="10.140625" style="1" customWidth="1"/>
    <col min="4371" max="4371" width="10.140625" style="1" bestFit="1" customWidth="1"/>
    <col min="4372" max="4372" width="0.28515625" style="1" customWidth="1"/>
    <col min="4373" max="4374" width="9.140625" style="1"/>
    <col min="4375" max="4375" width="9.140625" style="1" customWidth="1"/>
    <col min="4376" max="4608" width="9.140625" style="1"/>
    <col min="4609" max="4609" width="0.28515625" style="1" customWidth="1"/>
    <col min="4610" max="4610" width="1.7109375" style="1" customWidth="1"/>
    <col min="4611" max="4611" width="2.7109375" style="1" customWidth="1"/>
    <col min="4612" max="4612" width="13.5703125" style="1" customWidth="1"/>
    <col min="4613" max="4613" width="6" style="1" customWidth="1"/>
    <col min="4614" max="4614" width="3.85546875" style="1" customWidth="1"/>
    <col min="4615" max="4626" width="10.140625" style="1" customWidth="1"/>
    <col min="4627" max="4627" width="10.140625" style="1" bestFit="1" customWidth="1"/>
    <col min="4628" max="4628" width="0.28515625" style="1" customWidth="1"/>
    <col min="4629" max="4630" width="9.140625" style="1"/>
    <col min="4631" max="4631" width="9.140625" style="1" customWidth="1"/>
    <col min="4632" max="4864" width="9.140625" style="1"/>
    <col min="4865" max="4865" width="0.28515625" style="1" customWidth="1"/>
    <col min="4866" max="4866" width="1.7109375" style="1" customWidth="1"/>
    <col min="4867" max="4867" width="2.7109375" style="1" customWidth="1"/>
    <col min="4868" max="4868" width="13.5703125" style="1" customWidth="1"/>
    <col min="4869" max="4869" width="6" style="1" customWidth="1"/>
    <col min="4870" max="4870" width="3.85546875" style="1" customWidth="1"/>
    <col min="4871" max="4882" width="10.140625" style="1" customWidth="1"/>
    <col min="4883" max="4883" width="10.140625" style="1" bestFit="1" customWidth="1"/>
    <col min="4884" max="4884" width="0.28515625" style="1" customWidth="1"/>
    <col min="4885" max="4886" width="9.140625" style="1"/>
    <col min="4887" max="4887" width="9.140625" style="1" customWidth="1"/>
    <col min="4888" max="5120" width="9.140625" style="1"/>
    <col min="5121" max="5121" width="0.28515625" style="1" customWidth="1"/>
    <col min="5122" max="5122" width="1.7109375" style="1" customWidth="1"/>
    <col min="5123" max="5123" width="2.7109375" style="1" customWidth="1"/>
    <col min="5124" max="5124" width="13.5703125" style="1" customWidth="1"/>
    <col min="5125" max="5125" width="6" style="1" customWidth="1"/>
    <col min="5126" max="5126" width="3.85546875" style="1" customWidth="1"/>
    <col min="5127" max="5138" width="10.140625" style="1" customWidth="1"/>
    <col min="5139" max="5139" width="10.140625" style="1" bestFit="1" customWidth="1"/>
    <col min="5140" max="5140" width="0.28515625" style="1" customWidth="1"/>
    <col min="5141" max="5142" width="9.140625" style="1"/>
    <col min="5143" max="5143" width="9.140625" style="1" customWidth="1"/>
    <col min="5144" max="5376" width="9.140625" style="1"/>
    <col min="5377" max="5377" width="0.28515625" style="1" customWidth="1"/>
    <col min="5378" max="5378" width="1.7109375" style="1" customWidth="1"/>
    <col min="5379" max="5379" width="2.7109375" style="1" customWidth="1"/>
    <col min="5380" max="5380" width="13.5703125" style="1" customWidth="1"/>
    <col min="5381" max="5381" width="6" style="1" customWidth="1"/>
    <col min="5382" max="5382" width="3.85546875" style="1" customWidth="1"/>
    <col min="5383" max="5394" width="10.140625" style="1" customWidth="1"/>
    <col min="5395" max="5395" width="10.140625" style="1" bestFit="1" customWidth="1"/>
    <col min="5396" max="5396" width="0.28515625" style="1" customWidth="1"/>
    <col min="5397" max="5398" width="9.140625" style="1"/>
    <col min="5399" max="5399" width="9.140625" style="1" customWidth="1"/>
    <col min="5400" max="5632" width="9.140625" style="1"/>
    <col min="5633" max="5633" width="0.28515625" style="1" customWidth="1"/>
    <col min="5634" max="5634" width="1.7109375" style="1" customWidth="1"/>
    <col min="5635" max="5635" width="2.7109375" style="1" customWidth="1"/>
    <col min="5636" max="5636" width="13.5703125" style="1" customWidth="1"/>
    <col min="5637" max="5637" width="6" style="1" customWidth="1"/>
    <col min="5638" max="5638" width="3.85546875" style="1" customWidth="1"/>
    <col min="5639" max="5650" width="10.140625" style="1" customWidth="1"/>
    <col min="5651" max="5651" width="10.140625" style="1" bestFit="1" customWidth="1"/>
    <col min="5652" max="5652" width="0.28515625" style="1" customWidth="1"/>
    <col min="5653" max="5654" width="9.140625" style="1"/>
    <col min="5655" max="5655" width="9.140625" style="1" customWidth="1"/>
    <col min="5656" max="5888" width="9.140625" style="1"/>
    <col min="5889" max="5889" width="0.28515625" style="1" customWidth="1"/>
    <col min="5890" max="5890" width="1.7109375" style="1" customWidth="1"/>
    <col min="5891" max="5891" width="2.7109375" style="1" customWidth="1"/>
    <col min="5892" max="5892" width="13.5703125" style="1" customWidth="1"/>
    <col min="5893" max="5893" width="6" style="1" customWidth="1"/>
    <col min="5894" max="5894" width="3.85546875" style="1" customWidth="1"/>
    <col min="5895" max="5906" width="10.140625" style="1" customWidth="1"/>
    <col min="5907" max="5907" width="10.140625" style="1" bestFit="1" customWidth="1"/>
    <col min="5908" max="5908" width="0.28515625" style="1" customWidth="1"/>
    <col min="5909" max="5910" width="9.140625" style="1"/>
    <col min="5911" max="5911" width="9.140625" style="1" customWidth="1"/>
    <col min="5912" max="6144" width="9.140625" style="1"/>
    <col min="6145" max="6145" width="0.28515625" style="1" customWidth="1"/>
    <col min="6146" max="6146" width="1.7109375" style="1" customWidth="1"/>
    <col min="6147" max="6147" width="2.7109375" style="1" customWidth="1"/>
    <col min="6148" max="6148" width="13.5703125" style="1" customWidth="1"/>
    <col min="6149" max="6149" width="6" style="1" customWidth="1"/>
    <col min="6150" max="6150" width="3.85546875" style="1" customWidth="1"/>
    <col min="6151" max="6162" width="10.140625" style="1" customWidth="1"/>
    <col min="6163" max="6163" width="10.140625" style="1" bestFit="1" customWidth="1"/>
    <col min="6164" max="6164" width="0.28515625" style="1" customWidth="1"/>
    <col min="6165" max="6166" width="9.140625" style="1"/>
    <col min="6167" max="6167" width="9.140625" style="1" customWidth="1"/>
    <col min="6168" max="6400" width="9.140625" style="1"/>
    <col min="6401" max="6401" width="0.28515625" style="1" customWidth="1"/>
    <col min="6402" max="6402" width="1.7109375" style="1" customWidth="1"/>
    <col min="6403" max="6403" width="2.7109375" style="1" customWidth="1"/>
    <col min="6404" max="6404" width="13.5703125" style="1" customWidth="1"/>
    <col min="6405" max="6405" width="6" style="1" customWidth="1"/>
    <col min="6406" max="6406" width="3.85546875" style="1" customWidth="1"/>
    <col min="6407" max="6418" width="10.140625" style="1" customWidth="1"/>
    <col min="6419" max="6419" width="10.140625" style="1" bestFit="1" customWidth="1"/>
    <col min="6420" max="6420" width="0.28515625" style="1" customWidth="1"/>
    <col min="6421" max="6422" width="9.140625" style="1"/>
    <col min="6423" max="6423" width="9.140625" style="1" customWidth="1"/>
    <col min="6424" max="6656" width="9.140625" style="1"/>
    <col min="6657" max="6657" width="0.28515625" style="1" customWidth="1"/>
    <col min="6658" max="6658" width="1.7109375" style="1" customWidth="1"/>
    <col min="6659" max="6659" width="2.7109375" style="1" customWidth="1"/>
    <col min="6660" max="6660" width="13.5703125" style="1" customWidth="1"/>
    <col min="6661" max="6661" width="6" style="1" customWidth="1"/>
    <col min="6662" max="6662" width="3.85546875" style="1" customWidth="1"/>
    <col min="6663" max="6674" width="10.140625" style="1" customWidth="1"/>
    <col min="6675" max="6675" width="10.140625" style="1" bestFit="1" customWidth="1"/>
    <col min="6676" max="6676" width="0.28515625" style="1" customWidth="1"/>
    <col min="6677" max="6678" width="9.140625" style="1"/>
    <col min="6679" max="6679" width="9.140625" style="1" customWidth="1"/>
    <col min="6680" max="6912" width="9.140625" style="1"/>
    <col min="6913" max="6913" width="0.28515625" style="1" customWidth="1"/>
    <col min="6914" max="6914" width="1.7109375" style="1" customWidth="1"/>
    <col min="6915" max="6915" width="2.7109375" style="1" customWidth="1"/>
    <col min="6916" max="6916" width="13.5703125" style="1" customWidth="1"/>
    <col min="6917" max="6917" width="6" style="1" customWidth="1"/>
    <col min="6918" max="6918" width="3.85546875" style="1" customWidth="1"/>
    <col min="6919" max="6930" width="10.140625" style="1" customWidth="1"/>
    <col min="6931" max="6931" width="10.140625" style="1" bestFit="1" customWidth="1"/>
    <col min="6932" max="6932" width="0.28515625" style="1" customWidth="1"/>
    <col min="6933" max="6934" width="9.140625" style="1"/>
    <col min="6935" max="6935" width="9.140625" style="1" customWidth="1"/>
    <col min="6936" max="7168" width="9.140625" style="1"/>
    <col min="7169" max="7169" width="0.28515625" style="1" customWidth="1"/>
    <col min="7170" max="7170" width="1.7109375" style="1" customWidth="1"/>
    <col min="7171" max="7171" width="2.7109375" style="1" customWidth="1"/>
    <col min="7172" max="7172" width="13.5703125" style="1" customWidth="1"/>
    <col min="7173" max="7173" width="6" style="1" customWidth="1"/>
    <col min="7174" max="7174" width="3.85546875" style="1" customWidth="1"/>
    <col min="7175" max="7186" width="10.140625" style="1" customWidth="1"/>
    <col min="7187" max="7187" width="10.140625" style="1" bestFit="1" customWidth="1"/>
    <col min="7188" max="7188" width="0.28515625" style="1" customWidth="1"/>
    <col min="7189" max="7190" width="9.140625" style="1"/>
    <col min="7191" max="7191" width="9.140625" style="1" customWidth="1"/>
    <col min="7192" max="7424" width="9.140625" style="1"/>
    <col min="7425" max="7425" width="0.28515625" style="1" customWidth="1"/>
    <col min="7426" max="7426" width="1.7109375" style="1" customWidth="1"/>
    <col min="7427" max="7427" width="2.7109375" style="1" customWidth="1"/>
    <col min="7428" max="7428" width="13.5703125" style="1" customWidth="1"/>
    <col min="7429" max="7429" width="6" style="1" customWidth="1"/>
    <col min="7430" max="7430" width="3.85546875" style="1" customWidth="1"/>
    <col min="7431" max="7442" width="10.140625" style="1" customWidth="1"/>
    <col min="7443" max="7443" width="10.140625" style="1" bestFit="1" customWidth="1"/>
    <col min="7444" max="7444" width="0.28515625" style="1" customWidth="1"/>
    <col min="7445" max="7446" width="9.140625" style="1"/>
    <col min="7447" max="7447" width="9.140625" style="1" customWidth="1"/>
    <col min="7448" max="7680" width="9.140625" style="1"/>
    <col min="7681" max="7681" width="0.28515625" style="1" customWidth="1"/>
    <col min="7682" max="7682" width="1.7109375" style="1" customWidth="1"/>
    <col min="7683" max="7683" width="2.7109375" style="1" customWidth="1"/>
    <col min="7684" max="7684" width="13.5703125" style="1" customWidth="1"/>
    <col min="7685" max="7685" width="6" style="1" customWidth="1"/>
    <col min="7686" max="7686" width="3.85546875" style="1" customWidth="1"/>
    <col min="7687" max="7698" width="10.140625" style="1" customWidth="1"/>
    <col min="7699" max="7699" width="10.140625" style="1" bestFit="1" customWidth="1"/>
    <col min="7700" max="7700" width="0.28515625" style="1" customWidth="1"/>
    <col min="7701" max="7702" width="9.140625" style="1"/>
    <col min="7703" max="7703" width="9.140625" style="1" customWidth="1"/>
    <col min="7704" max="7936" width="9.140625" style="1"/>
    <col min="7937" max="7937" width="0.28515625" style="1" customWidth="1"/>
    <col min="7938" max="7938" width="1.7109375" style="1" customWidth="1"/>
    <col min="7939" max="7939" width="2.7109375" style="1" customWidth="1"/>
    <col min="7940" max="7940" width="13.5703125" style="1" customWidth="1"/>
    <col min="7941" max="7941" width="6" style="1" customWidth="1"/>
    <col min="7942" max="7942" width="3.85546875" style="1" customWidth="1"/>
    <col min="7943" max="7954" width="10.140625" style="1" customWidth="1"/>
    <col min="7955" max="7955" width="10.140625" style="1" bestFit="1" customWidth="1"/>
    <col min="7956" max="7956" width="0.28515625" style="1" customWidth="1"/>
    <col min="7957" max="7958" width="9.140625" style="1"/>
    <col min="7959" max="7959" width="9.140625" style="1" customWidth="1"/>
    <col min="7960" max="8192" width="9.140625" style="1"/>
    <col min="8193" max="8193" width="0.28515625" style="1" customWidth="1"/>
    <col min="8194" max="8194" width="1.7109375" style="1" customWidth="1"/>
    <col min="8195" max="8195" width="2.7109375" style="1" customWidth="1"/>
    <col min="8196" max="8196" width="13.5703125" style="1" customWidth="1"/>
    <col min="8197" max="8197" width="6" style="1" customWidth="1"/>
    <col min="8198" max="8198" width="3.85546875" style="1" customWidth="1"/>
    <col min="8199" max="8210" width="10.140625" style="1" customWidth="1"/>
    <col min="8211" max="8211" width="10.140625" style="1" bestFit="1" customWidth="1"/>
    <col min="8212" max="8212" width="0.28515625" style="1" customWidth="1"/>
    <col min="8213" max="8214" width="9.140625" style="1"/>
    <col min="8215" max="8215" width="9.140625" style="1" customWidth="1"/>
    <col min="8216" max="8448" width="9.140625" style="1"/>
    <col min="8449" max="8449" width="0.28515625" style="1" customWidth="1"/>
    <col min="8450" max="8450" width="1.7109375" style="1" customWidth="1"/>
    <col min="8451" max="8451" width="2.7109375" style="1" customWidth="1"/>
    <col min="8452" max="8452" width="13.5703125" style="1" customWidth="1"/>
    <col min="8453" max="8453" width="6" style="1" customWidth="1"/>
    <col min="8454" max="8454" width="3.85546875" style="1" customWidth="1"/>
    <col min="8455" max="8466" width="10.140625" style="1" customWidth="1"/>
    <col min="8467" max="8467" width="10.140625" style="1" bestFit="1" customWidth="1"/>
    <col min="8468" max="8468" width="0.28515625" style="1" customWidth="1"/>
    <col min="8469" max="8470" width="9.140625" style="1"/>
    <col min="8471" max="8471" width="9.140625" style="1" customWidth="1"/>
    <col min="8472" max="8704" width="9.140625" style="1"/>
    <col min="8705" max="8705" width="0.28515625" style="1" customWidth="1"/>
    <col min="8706" max="8706" width="1.7109375" style="1" customWidth="1"/>
    <col min="8707" max="8707" width="2.7109375" style="1" customWidth="1"/>
    <col min="8708" max="8708" width="13.5703125" style="1" customWidth="1"/>
    <col min="8709" max="8709" width="6" style="1" customWidth="1"/>
    <col min="8710" max="8710" width="3.85546875" style="1" customWidth="1"/>
    <col min="8711" max="8722" width="10.140625" style="1" customWidth="1"/>
    <col min="8723" max="8723" width="10.140625" style="1" bestFit="1" customWidth="1"/>
    <col min="8724" max="8724" width="0.28515625" style="1" customWidth="1"/>
    <col min="8725" max="8726" width="9.140625" style="1"/>
    <col min="8727" max="8727" width="9.140625" style="1" customWidth="1"/>
    <col min="8728" max="8960" width="9.140625" style="1"/>
    <col min="8961" max="8961" width="0.28515625" style="1" customWidth="1"/>
    <col min="8962" max="8962" width="1.7109375" style="1" customWidth="1"/>
    <col min="8963" max="8963" width="2.7109375" style="1" customWidth="1"/>
    <col min="8964" max="8964" width="13.5703125" style="1" customWidth="1"/>
    <col min="8965" max="8965" width="6" style="1" customWidth="1"/>
    <col min="8966" max="8966" width="3.85546875" style="1" customWidth="1"/>
    <col min="8967" max="8978" width="10.140625" style="1" customWidth="1"/>
    <col min="8979" max="8979" width="10.140625" style="1" bestFit="1" customWidth="1"/>
    <col min="8980" max="8980" width="0.28515625" style="1" customWidth="1"/>
    <col min="8981" max="8982" width="9.140625" style="1"/>
    <col min="8983" max="8983" width="9.140625" style="1" customWidth="1"/>
    <col min="8984" max="9216" width="9.140625" style="1"/>
    <col min="9217" max="9217" width="0.28515625" style="1" customWidth="1"/>
    <col min="9218" max="9218" width="1.7109375" style="1" customWidth="1"/>
    <col min="9219" max="9219" width="2.7109375" style="1" customWidth="1"/>
    <col min="9220" max="9220" width="13.5703125" style="1" customWidth="1"/>
    <col min="9221" max="9221" width="6" style="1" customWidth="1"/>
    <col min="9222" max="9222" width="3.85546875" style="1" customWidth="1"/>
    <col min="9223" max="9234" width="10.140625" style="1" customWidth="1"/>
    <col min="9235" max="9235" width="10.140625" style="1" bestFit="1" customWidth="1"/>
    <col min="9236" max="9236" width="0.28515625" style="1" customWidth="1"/>
    <col min="9237" max="9238" width="9.140625" style="1"/>
    <col min="9239" max="9239" width="9.140625" style="1" customWidth="1"/>
    <col min="9240" max="9472" width="9.140625" style="1"/>
    <col min="9473" max="9473" width="0.28515625" style="1" customWidth="1"/>
    <col min="9474" max="9474" width="1.7109375" style="1" customWidth="1"/>
    <col min="9475" max="9475" width="2.7109375" style="1" customWidth="1"/>
    <col min="9476" max="9476" width="13.5703125" style="1" customWidth="1"/>
    <col min="9477" max="9477" width="6" style="1" customWidth="1"/>
    <col min="9478" max="9478" width="3.85546875" style="1" customWidth="1"/>
    <col min="9479" max="9490" width="10.140625" style="1" customWidth="1"/>
    <col min="9491" max="9491" width="10.140625" style="1" bestFit="1" customWidth="1"/>
    <col min="9492" max="9492" width="0.28515625" style="1" customWidth="1"/>
    <col min="9493" max="9494" width="9.140625" style="1"/>
    <col min="9495" max="9495" width="9.140625" style="1" customWidth="1"/>
    <col min="9496" max="9728" width="9.140625" style="1"/>
    <col min="9729" max="9729" width="0.28515625" style="1" customWidth="1"/>
    <col min="9730" max="9730" width="1.7109375" style="1" customWidth="1"/>
    <col min="9731" max="9731" width="2.7109375" style="1" customWidth="1"/>
    <col min="9732" max="9732" width="13.5703125" style="1" customWidth="1"/>
    <col min="9733" max="9733" width="6" style="1" customWidth="1"/>
    <col min="9734" max="9734" width="3.85546875" style="1" customWidth="1"/>
    <col min="9735" max="9746" width="10.140625" style="1" customWidth="1"/>
    <col min="9747" max="9747" width="10.140625" style="1" bestFit="1" customWidth="1"/>
    <col min="9748" max="9748" width="0.28515625" style="1" customWidth="1"/>
    <col min="9749" max="9750" width="9.140625" style="1"/>
    <col min="9751" max="9751" width="9.140625" style="1" customWidth="1"/>
    <col min="9752" max="9984" width="9.140625" style="1"/>
    <col min="9985" max="9985" width="0.28515625" style="1" customWidth="1"/>
    <col min="9986" max="9986" width="1.7109375" style="1" customWidth="1"/>
    <col min="9987" max="9987" width="2.7109375" style="1" customWidth="1"/>
    <col min="9988" max="9988" width="13.5703125" style="1" customWidth="1"/>
    <col min="9989" max="9989" width="6" style="1" customWidth="1"/>
    <col min="9990" max="9990" width="3.85546875" style="1" customWidth="1"/>
    <col min="9991" max="10002" width="10.140625" style="1" customWidth="1"/>
    <col min="10003" max="10003" width="10.140625" style="1" bestFit="1" customWidth="1"/>
    <col min="10004" max="10004" width="0.28515625" style="1" customWidth="1"/>
    <col min="10005" max="10006" width="9.140625" style="1"/>
    <col min="10007" max="10007" width="9.140625" style="1" customWidth="1"/>
    <col min="10008" max="10240" width="9.140625" style="1"/>
    <col min="10241" max="10241" width="0.28515625" style="1" customWidth="1"/>
    <col min="10242" max="10242" width="1.7109375" style="1" customWidth="1"/>
    <col min="10243" max="10243" width="2.7109375" style="1" customWidth="1"/>
    <col min="10244" max="10244" width="13.5703125" style="1" customWidth="1"/>
    <col min="10245" max="10245" width="6" style="1" customWidth="1"/>
    <col min="10246" max="10246" width="3.85546875" style="1" customWidth="1"/>
    <col min="10247" max="10258" width="10.140625" style="1" customWidth="1"/>
    <col min="10259" max="10259" width="10.140625" style="1" bestFit="1" customWidth="1"/>
    <col min="10260" max="10260" width="0.28515625" style="1" customWidth="1"/>
    <col min="10261" max="10262" width="9.140625" style="1"/>
    <col min="10263" max="10263" width="9.140625" style="1" customWidth="1"/>
    <col min="10264" max="10496" width="9.140625" style="1"/>
    <col min="10497" max="10497" width="0.28515625" style="1" customWidth="1"/>
    <col min="10498" max="10498" width="1.7109375" style="1" customWidth="1"/>
    <col min="10499" max="10499" width="2.7109375" style="1" customWidth="1"/>
    <col min="10500" max="10500" width="13.5703125" style="1" customWidth="1"/>
    <col min="10501" max="10501" width="6" style="1" customWidth="1"/>
    <col min="10502" max="10502" width="3.85546875" style="1" customWidth="1"/>
    <col min="10503" max="10514" width="10.140625" style="1" customWidth="1"/>
    <col min="10515" max="10515" width="10.140625" style="1" bestFit="1" customWidth="1"/>
    <col min="10516" max="10516" width="0.28515625" style="1" customWidth="1"/>
    <col min="10517" max="10518" width="9.140625" style="1"/>
    <col min="10519" max="10519" width="9.140625" style="1" customWidth="1"/>
    <col min="10520" max="10752" width="9.140625" style="1"/>
    <col min="10753" max="10753" width="0.28515625" style="1" customWidth="1"/>
    <col min="10754" max="10754" width="1.7109375" style="1" customWidth="1"/>
    <col min="10755" max="10755" width="2.7109375" style="1" customWidth="1"/>
    <col min="10756" max="10756" width="13.5703125" style="1" customWidth="1"/>
    <col min="10757" max="10757" width="6" style="1" customWidth="1"/>
    <col min="10758" max="10758" width="3.85546875" style="1" customWidth="1"/>
    <col min="10759" max="10770" width="10.140625" style="1" customWidth="1"/>
    <col min="10771" max="10771" width="10.140625" style="1" bestFit="1" customWidth="1"/>
    <col min="10772" max="10772" width="0.28515625" style="1" customWidth="1"/>
    <col min="10773" max="10774" width="9.140625" style="1"/>
    <col min="10775" max="10775" width="9.140625" style="1" customWidth="1"/>
    <col min="10776" max="11008" width="9.140625" style="1"/>
    <col min="11009" max="11009" width="0.28515625" style="1" customWidth="1"/>
    <col min="11010" max="11010" width="1.7109375" style="1" customWidth="1"/>
    <col min="11011" max="11011" width="2.7109375" style="1" customWidth="1"/>
    <col min="11012" max="11012" width="13.5703125" style="1" customWidth="1"/>
    <col min="11013" max="11013" width="6" style="1" customWidth="1"/>
    <col min="11014" max="11014" width="3.85546875" style="1" customWidth="1"/>
    <col min="11015" max="11026" width="10.140625" style="1" customWidth="1"/>
    <col min="11027" max="11027" width="10.140625" style="1" bestFit="1" customWidth="1"/>
    <col min="11028" max="11028" width="0.28515625" style="1" customWidth="1"/>
    <col min="11029" max="11030" width="9.140625" style="1"/>
    <col min="11031" max="11031" width="9.140625" style="1" customWidth="1"/>
    <col min="11032" max="11264" width="9.140625" style="1"/>
    <col min="11265" max="11265" width="0.28515625" style="1" customWidth="1"/>
    <col min="11266" max="11266" width="1.7109375" style="1" customWidth="1"/>
    <col min="11267" max="11267" width="2.7109375" style="1" customWidth="1"/>
    <col min="11268" max="11268" width="13.5703125" style="1" customWidth="1"/>
    <col min="11269" max="11269" width="6" style="1" customWidth="1"/>
    <col min="11270" max="11270" width="3.85546875" style="1" customWidth="1"/>
    <col min="11271" max="11282" width="10.140625" style="1" customWidth="1"/>
    <col min="11283" max="11283" width="10.140625" style="1" bestFit="1" customWidth="1"/>
    <col min="11284" max="11284" width="0.28515625" style="1" customWidth="1"/>
    <col min="11285" max="11286" width="9.140625" style="1"/>
    <col min="11287" max="11287" width="9.140625" style="1" customWidth="1"/>
    <col min="11288" max="11520" width="9.140625" style="1"/>
    <col min="11521" max="11521" width="0.28515625" style="1" customWidth="1"/>
    <col min="11522" max="11522" width="1.7109375" style="1" customWidth="1"/>
    <col min="11523" max="11523" width="2.7109375" style="1" customWidth="1"/>
    <col min="11524" max="11524" width="13.5703125" style="1" customWidth="1"/>
    <col min="11525" max="11525" width="6" style="1" customWidth="1"/>
    <col min="11526" max="11526" width="3.85546875" style="1" customWidth="1"/>
    <col min="11527" max="11538" width="10.140625" style="1" customWidth="1"/>
    <col min="11539" max="11539" width="10.140625" style="1" bestFit="1" customWidth="1"/>
    <col min="11540" max="11540" width="0.28515625" style="1" customWidth="1"/>
    <col min="11541" max="11542" width="9.140625" style="1"/>
    <col min="11543" max="11543" width="9.140625" style="1" customWidth="1"/>
    <col min="11544" max="11776" width="9.140625" style="1"/>
    <col min="11777" max="11777" width="0.28515625" style="1" customWidth="1"/>
    <col min="11778" max="11778" width="1.7109375" style="1" customWidth="1"/>
    <col min="11779" max="11779" width="2.7109375" style="1" customWidth="1"/>
    <col min="11780" max="11780" width="13.5703125" style="1" customWidth="1"/>
    <col min="11781" max="11781" width="6" style="1" customWidth="1"/>
    <col min="11782" max="11782" width="3.85546875" style="1" customWidth="1"/>
    <col min="11783" max="11794" width="10.140625" style="1" customWidth="1"/>
    <col min="11795" max="11795" width="10.140625" style="1" bestFit="1" customWidth="1"/>
    <col min="11796" max="11796" width="0.28515625" style="1" customWidth="1"/>
    <col min="11797" max="11798" width="9.140625" style="1"/>
    <col min="11799" max="11799" width="9.140625" style="1" customWidth="1"/>
    <col min="11800" max="12032" width="9.140625" style="1"/>
    <col min="12033" max="12033" width="0.28515625" style="1" customWidth="1"/>
    <col min="12034" max="12034" width="1.7109375" style="1" customWidth="1"/>
    <col min="12035" max="12035" width="2.7109375" style="1" customWidth="1"/>
    <col min="12036" max="12036" width="13.5703125" style="1" customWidth="1"/>
    <col min="12037" max="12037" width="6" style="1" customWidth="1"/>
    <col min="12038" max="12038" width="3.85546875" style="1" customWidth="1"/>
    <col min="12039" max="12050" width="10.140625" style="1" customWidth="1"/>
    <col min="12051" max="12051" width="10.140625" style="1" bestFit="1" customWidth="1"/>
    <col min="12052" max="12052" width="0.28515625" style="1" customWidth="1"/>
    <col min="12053" max="12054" width="9.140625" style="1"/>
    <col min="12055" max="12055" width="9.140625" style="1" customWidth="1"/>
    <col min="12056" max="12288" width="9.140625" style="1"/>
    <col min="12289" max="12289" width="0.28515625" style="1" customWidth="1"/>
    <col min="12290" max="12290" width="1.7109375" style="1" customWidth="1"/>
    <col min="12291" max="12291" width="2.7109375" style="1" customWidth="1"/>
    <col min="12292" max="12292" width="13.5703125" style="1" customWidth="1"/>
    <col min="12293" max="12293" width="6" style="1" customWidth="1"/>
    <col min="12294" max="12294" width="3.85546875" style="1" customWidth="1"/>
    <col min="12295" max="12306" width="10.140625" style="1" customWidth="1"/>
    <col min="12307" max="12307" width="10.140625" style="1" bestFit="1" customWidth="1"/>
    <col min="12308" max="12308" width="0.28515625" style="1" customWidth="1"/>
    <col min="12309" max="12310" width="9.140625" style="1"/>
    <col min="12311" max="12311" width="9.140625" style="1" customWidth="1"/>
    <col min="12312" max="12544" width="9.140625" style="1"/>
    <col min="12545" max="12545" width="0.28515625" style="1" customWidth="1"/>
    <col min="12546" max="12546" width="1.7109375" style="1" customWidth="1"/>
    <col min="12547" max="12547" width="2.7109375" style="1" customWidth="1"/>
    <col min="12548" max="12548" width="13.5703125" style="1" customWidth="1"/>
    <col min="12549" max="12549" width="6" style="1" customWidth="1"/>
    <col min="12550" max="12550" width="3.85546875" style="1" customWidth="1"/>
    <col min="12551" max="12562" width="10.140625" style="1" customWidth="1"/>
    <col min="12563" max="12563" width="10.140625" style="1" bestFit="1" customWidth="1"/>
    <col min="12564" max="12564" width="0.28515625" style="1" customWidth="1"/>
    <col min="12565" max="12566" width="9.140625" style="1"/>
    <col min="12567" max="12567" width="9.140625" style="1" customWidth="1"/>
    <col min="12568" max="12800" width="9.140625" style="1"/>
    <col min="12801" max="12801" width="0.28515625" style="1" customWidth="1"/>
    <col min="12802" max="12802" width="1.7109375" style="1" customWidth="1"/>
    <col min="12803" max="12803" width="2.7109375" style="1" customWidth="1"/>
    <col min="12804" max="12804" width="13.5703125" style="1" customWidth="1"/>
    <col min="12805" max="12805" width="6" style="1" customWidth="1"/>
    <col min="12806" max="12806" width="3.85546875" style="1" customWidth="1"/>
    <col min="12807" max="12818" width="10.140625" style="1" customWidth="1"/>
    <col min="12819" max="12819" width="10.140625" style="1" bestFit="1" customWidth="1"/>
    <col min="12820" max="12820" width="0.28515625" style="1" customWidth="1"/>
    <col min="12821" max="12822" width="9.140625" style="1"/>
    <col min="12823" max="12823" width="9.140625" style="1" customWidth="1"/>
    <col min="12824" max="13056" width="9.140625" style="1"/>
    <col min="13057" max="13057" width="0.28515625" style="1" customWidth="1"/>
    <col min="13058" max="13058" width="1.7109375" style="1" customWidth="1"/>
    <col min="13059" max="13059" width="2.7109375" style="1" customWidth="1"/>
    <col min="13060" max="13060" width="13.5703125" style="1" customWidth="1"/>
    <col min="13061" max="13061" width="6" style="1" customWidth="1"/>
    <col min="13062" max="13062" width="3.85546875" style="1" customWidth="1"/>
    <col min="13063" max="13074" width="10.140625" style="1" customWidth="1"/>
    <col min="13075" max="13075" width="10.140625" style="1" bestFit="1" customWidth="1"/>
    <col min="13076" max="13076" width="0.28515625" style="1" customWidth="1"/>
    <col min="13077" max="13078" width="9.140625" style="1"/>
    <col min="13079" max="13079" width="9.140625" style="1" customWidth="1"/>
    <col min="13080" max="13312" width="9.140625" style="1"/>
    <col min="13313" max="13313" width="0.28515625" style="1" customWidth="1"/>
    <col min="13314" max="13314" width="1.7109375" style="1" customWidth="1"/>
    <col min="13315" max="13315" width="2.7109375" style="1" customWidth="1"/>
    <col min="13316" max="13316" width="13.5703125" style="1" customWidth="1"/>
    <col min="13317" max="13317" width="6" style="1" customWidth="1"/>
    <col min="13318" max="13318" width="3.85546875" style="1" customWidth="1"/>
    <col min="13319" max="13330" width="10.140625" style="1" customWidth="1"/>
    <col min="13331" max="13331" width="10.140625" style="1" bestFit="1" customWidth="1"/>
    <col min="13332" max="13332" width="0.28515625" style="1" customWidth="1"/>
    <col min="13333" max="13334" width="9.140625" style="1"/>
    <col min="13335" max="13335" width="9.140625" style="1" customWidth="1"/>
    <col min="13336" max="13568" width="9.140625" style="1"/>
    <col min="13569" max="13569" width="0.28515625" style="1" customWidth="1"/>
    <col min="13570" max="13570" width="1.7109375" style="1" customWidth="1"/>
    <col min="13571" max="13571" width="2.7109375" style="1" customWidth="1"/>
    <col min="13572" max="13572" width="13.5703125" style="1" customWidth="1"/>
    <col min="13573" max="13573" width="6" style="1" customWidth="1"/>
    <col min="13574" max="13574" width="3.85546875" style="1" customWidth="1"/>
    <col min="13575" max="13586" width="10.140625" style="1" customWidth="1"/>
    <col min="13587" max="13587" width="10.140625" style="1" bestFit="1" customWidth="1"/>
    <col min="13588" max="13588" width="0.28515625" style="1" customWidth="1"/>
    <col min="13589" max="13590" width="9.140625" style="1"/>
    <col min="13591" max="13591" width="9.140625" style="1" customWidth="1"/>
    <col min="13592" max="13824" width="9.140625" style="1"/>
    <col min="13825" max="13825" width="0.28515625" style="1" customWidth="1"/>
    <col min="13826" max="13826" width="1.7109375" style="1" customWidth="1"/>
    <col min="13827" max="13827" width="2.7109375" style="1" customWidth="1"/>
    <col min="13828" max="13828" width="13.5703125" style="1" customWidth="1"/>
    <col min="13829" max="13829" width="6" style="1" customWidth="1"/>
    <col min="13830" max="13830" width="3.85546875" style="1" customWidth="1"/>
    <col min="13831" max="13842" width="10.140625" style="1" customWidth="1"/>
    <col min="13843" max="13843" width="10.140625" style="1" bestFit="1" customWidth="1"/>
    <col min="13844" max="13844" width="0.28515625" style="1" customWidth="1"/>
    <col min="13845" max="13846" width="9.140625" style="1"/>
    <col min="13847" max="13847" width="9.140625" style="1" customWidth="1"/>
    <col min="13848" max="14080" width="9.140625" style="1"/>
    <col min="14081" max="14081" width="0.28515625" style="1" customWidth="1"/>
    <col min="14082" max="14082" width="1.7109375" style="1" customWidth="1"/>
    <col min="14083" max="14083" width="2.7109375" style="1" customWidth="1"/>
    <col min="14084" max="14084" width="13.5703125" style="1" customWidth="1"/>
    <col min="14085" max="14085" width="6" style="1" customWidth="1"/>
    <col min="14086" max="14086" width="3.85546875" style="1" customWidth="1"/>
    <col min="14087" max="14098" width="10.140625" style="1" customWidth="1"/>
    <col min="14099" max="14099" width="10.140625" style="1" bestFit="1" customWidth="1"/>
    <col min="14100" max="14100" width="0.28515625" style="1" customWidth="1"/>
    <col min="14101" max="14102" width="9.140625" style="1"/>
    <col min="14103" max="14103" width="9.140625" style="1" customWidth="1"/>
    <col min="14104" max="14336" width="9.140625" style="1"/>
    <col min="14337" max="14337" width="0.28515625" style="1" customWidth="1"/>
    <col min="14338" max="14338" width="1.7109375" style="1" customWidth="1"/>
    <col min="14339" max="14339" width="2.7109375" style="1" customWidth="1"/>
    <col min="14340" max="14340" width="13.5703125" style="1" customWidth="1"/>
    <col min="14341" max="14341" width="6" style="1" customWidth="1"/>
    <col min="14342" max="14342" width="3.85546875" style="1" customWidth="1"/>
    <col min="14343" max="14354" width="10.140625" style="1" customWidth="1"/>
    <col min="14355" max="14355" width="10.140625" style="1" bestFit="1" customWidth="1"/>
    <col min="14356" max="14356" width="0.28515625" style="1" customWidth="1"/>
    <col min="14357" max="14358" width="9.140625" style="1"/>
    <col min="14359" max="14359" width="9.140625" style="1" customWidth="1"/>
    <col min="14360" max="14592" width="9.140625" style="1"/>
    <col min="14593" max="14593" width="0.28515625" style="1" customWidth="1"/>
    <col min="14594" max="14594" width="1.7109375" style="1" customWidth="1"/>
    <col min="14595" max="14595" width="2.7109375" style="1" customWidth="1"/>
    <col min="14596" max="14596" width="13.5703125" style="1" customWidth="1"/>
    <col min="14597" max="14597" width="6" style="1" customWidth="1"/>
    <col min="14598" max="14598" width="3.85546875" style="1" customWidth="1"/>
    <col min="14599" max="14610" width="10.140625" style="1" customWidth="1"/>
    <col min="14611" max="14611" width="10.140625" style="1" bestFit="1" customWidth="1"/>
    <col min="14612" max="14612" width="0.28515625" style="1" customWidth="1"/>
    <col min="14613" max="14614" width="9.140625" style="1"/>
    <col min="14615" max="14615" width="9.140625" style="1" customWidth="1"/>
    <col min="14616" max="14848" width="9.140625" style="1"/>
    <col min="14849" max="14849" width="0.28515625" style="1" customWidth="1"/>
    <col min="14850" max="14850" width="1.7109375" style="1" customWidth="1"/>
    <col min="14851" max="14851" width="2.7109375" style="1" customWidth="1"/>
    <col min="14852" max="14852" width="13.5703125" style="1" customWidth="1"/>
    <col min="14853" max="14853" width="6" style="1" customWidth="1"/>
    <col min="14854" max="14854" width="3.85546875" style="1" customWidth="1"/>
    <col min="14855" max="14866" width="10.140625" style="1" customWidth="1"/>
    <col min="14867" max="14867" width="10.140625" style="1" bestFit="1" customWidth="1"/>
    <col min="14868" max="14868" width="0.28515625" style="1" customWidth="1"/>
    <col min="14869" max="14870" width="9.140625" style="1"/>
    <col min="14871" max="14871" width="9.140625" style="1" customWidth="1"/>
    <col min="14872" max="15104" width="9.140625" style="1"/>
    <col min="15105" max="15105" width="0.28515625" style="1" customWidth="1"/>
    <col min="15106" max="15106" width="1.7109375" style="1" customWidth="1"/>
    <col min="15107" max="15107" width="2.7109375" style="1" customWidth="1"/>
    <col min="15108" max="15108" width="13.5703125" style="1" customWidth="1"/>
    <col min="15109" max="15109" width="6" style="1" customWidth="1"/>
    <col min="15110" max="15110" width="3.85546875" style="1" customWidth="1"/>
    <col min="15111" max="15122" width="10.140625" style="1" customWidth="1"/>
    <col min="15123" max="15123" width="10.140625" style="1" bestFit="1" customWidth="1"/>
    <col min="15124" max="15124" width="0.28515625" style="1" customWidth="1"/>
    <col min="15125" max="15126" width="9.140625" style="1"/>
    <col min="15127" max="15127" width="9.140625" style="1" customWidth="1"/>
    <col min="15128" max="15360" width="9.140625" style="1"/>
    <col min="15361" max="15361" width="0.28515625" style="1" customWidth="1"/>
    <col min="15362" max="15362" width="1.7109375" style="1" customWidth="1"/>
    <col min="15363" max="15363" width="2.7109375" style="1" customWidth="1"/>
    <col min="15364" max="15364" width="13.5703125" style="1" customWidth="1"/>
    <col min="15365" max="15365" width="6" style="1" customWidth="1"/>
    <col min="15366" max="15366" width="3.85546875" style="1" customWidth="1"/>
    <col min="15367" max="15378" width="10.140625" style="1" customWidth="1"/>
    <col min="15379" max="15379" width="10.140625" style="1" bestFit="1" customWidth="1"/>
    <col min="15380" max="15380" width="0.28515625" style="1" customWidth="1"/>
    <col min="15381" max="15382" width="9.140625" style="1"/>
    <col min="15383" max="15383" width="9.140625" style="1" customWidth="1"/>
    <col min="15384" max="15616" width="9.140625" style="1"/>
    <col min="15617" max="15617" width="0.28515625" style="1" customWidth="1"/>
    <col min="15618" max="15618" width="1.7109375" style="1" customWidth="1"/>
    <col min="15619" max="15619" width="2.7109375" style="1" customWidth="1"/>
    <col min="15620" max="15620" width="13.5703125" style="1" customWidth="1"/>
    <col min="15621" max="15621" width="6" style="1" customWidth="1"/>
    <col min="15622" max="15622" width="3.85546875" style="1" customWidth="1"/>
    <col min="15623" max="15634" width="10.140625" style="1" customWidth="1"/>
    <col min="15635" max="15635" width="10.140625" style="1" bestFit="1" customWidth="1"/>
    <col min="15636" max="15636" width="0.28515625" style="1" customWidth="1"/>
    <col min="15637" max="15638" width="9.140625" style="1"/>
    <col min="15639" max="15639" width="9.140625" style="1" customWidth="1"/>
    <col min="15640" max="15872" width="9.140625" style="1"/>
    <col min="15873" max="15873" width="0.28515625" style="1" customWidth="1"/>
    <col min="15874" max="15874" width="1.7109375" style="1" customWidth="1"/>
    <col min="15875" max="15875" width="2.7109375" style="1" customWidth="1"/>
    <col min="15876" max="15876" width="13.5703125" style="1" customWidth="1"/>
    <col min="15877" max="15877" width="6" style="1" customWidth="1"/>
    <col min="15878" max="15878" width="3.85546875" style="1" customWidth="1"/>
    <col min="15879" max="15890" width="10.140625" style="1" customWidth="1"/>
    <col min="15891" max="15891" width="10.140625" style="1" bestFit="1" customWidth="1"/>
    <col min="15892" max="15892" width="0.28515625" style="1" customWidth="1"/>
    <col min="15893" max="15894" width="9.140625" style="1"/>
    <col min="15895" max="15895" width="9.140625" style="1" customWidth="1"/>
    <col min="15896" max="16128" width="9.140625" style="1"/>
    <col min="16129" max="16129" width="0.28515625" style="1" customWidth="1"/>
    <col min="16130" max="16130" width="1.7109375" style="1" customWidth="1"/>
    <col min="16131" max="16131" width="2.7109375" style="1" customWidth="1"/>
    <col min="16132" max="16132" width="13.5703125" style="1" customWidth="1"/>
    <col min="16133" max="16133" width="6" style="1" customWidth="1"/>
    <col min="16134" max="16134" width="3.85546875" style="1" customWidth="1"/>
    <col min="16135" max="16146" width="10.140625" style="1" customWidth="1"/>
    <col min="16147" max="16147" width="10.140625" style="1" bestFit="1" customWidth="1"/>
    <col min="16148" max="16148" width="0.28515625" style="1" customWidth="1"/>
    <col min="16149" max="16150" width="9.140625" style="1"/>
    <col min="16151" max="16151" width="9.140625" style="1" customWidth="1"/>
    <col min="16152" max="16384" width="9.140625" style="1"/>
  </cols>
  <sheetData>
    <row r="2" spans="1:19">
      <c r="B2" s="2" t="str">
        <f>[1]Inc1!B3</f>
        <v xml:space="preserve"> Client Name:</v>
      </c>
      <c r="C2" s="3"/>
      <c r="D2" s="3"/>
      <c r="E2" s="3"/>
      <c r="F2" s="3"/>
      <c r="G2" s="4" t="str">
        <f>IF(ISTEXT([1]Inc1!G3),+[1]Inc1!G3," ")</f>
        <v>Client Name</v>
      </c>
      <c r="H2" s="3"/>
      <c r="I2" s="3"/>
      <c r="J2" s="4" t="str">
        <f>[1]Inc1!J3</f>
        <v>The Vermont Small Business Development Center has prepared these</v>
      </c>
      <c r="K2" s="3"/>
      <c r="L2" s="3"/>
      <c r="M2" s="3"/>
      <c r="N2" s="3"/>
      <c r="O2" s="3"/>
      <c r="P2" s="3"/>
      <c r="Q2" s="3"/>
      <c r="R2" s="3"/>
      <c r="S2" s="5"/>
    </row>
    <row r="3" spans="1:19">
      <c r="B3" s="6" t="str">
        <f>[1]Inc1!B4</f>
        <v xml:space="preserve"> FINANCIAL STATEMENT:  </v>
      </c>
      <c r="C3" s="7"/>
      <c r="D3" s="7"/>
      <c r="E3" s="7"/>
      <c r="F3" s="7"/>
      <c r="G3" s="8" t="s">
        <v>0</v>
      </c>
      <c r="H3" s="7"/>
      <c r="I3" s="7"/>
      <c r="J3" s="9" t="str">
        <f>[1]Inc1!J4</f>
        <v>financial projections from information communicated by the Client.</v>
      </c>
      <c r="K3" s="7"/>
      <c r="L3" s="7"/>
      <c r="M3" s="7"/>
      <c r="N3" s="7"/>
      <c r="O3" s="7"/>
      <c r="P3" s="7"/>
      <c r="Q3" s="7"/>
      <c r="R3" s="7"/>
      <c r="S3" s="10"/>
    </row>
    <row r="4" spans="1:19">
      <c r="B4" s="6" t="str">
        <f>[1]Inc1!B5</f>
        <v xml:space="preserve"> Date Prepared</v>
      </c>
      <c r="C4" s="7"/>
      <c r="D4" s="7"/>
      <c r="E4" s="7"/>
      <c r="F4" s="7"/>
      <c r="G4" s="11" t="str">
        <f>[1]Inc1!G5</f>
        <v>Date</v>
      </c>
      <c r="H4" s="7"/>
      <c r="I4" s="7"/>
      <c r="J4" s="9" t="str">
        <f>[1]Inc1!J5</f>
        <v>We are not licensed by the state of Vermont to practice Public Accounting</v>
      </c>
      <c r="K4" s="7"/>
      <c r="L4" s="7"/>
      <c r="M4" s="7"/>
      <c r="N4" s="7"/>
      <c r="O4" s="7"/>
      <c r="P4" s="7"/>
      <c r="Q4" s="7"/>
      <c r="R4" s="7"/>
      <c r="S4" s="10"/>
    </row>
    <row r="5" spans="1:19">
      <c r="B5" s="6"/>
      <c r="C5" s="7"/>
      <c r="D5" s="7"/>
      <c r="E5" s="7"/>
      <c r="F5" s="7"/>
      <c r="G5" s="7"/>
      <c r="H5" s="7"/>
      <c r="I5" s="7"/>
      <c r="J5" s="9" t="str">
        <f>[1]Inc1!J6</f>
        <v>and can therefore give no opinion or assurance on the statements.</v>
      </c>
      <c r="K5" s="7"/>
      <c r="L5" s="7"/>
      <c r="M5" s="7"/>
      <c r="N5" s="7"/>
      <c r="O5" s="7"/>
      <c r="P5" s="7"/>
      <c r="Q5" s="7"/>
      <c r="R5" s="7"/>
      <c r="S5" s="10"/>
    </row>
    <row r="6" spans="1:19">
      <c r="B6" s="12"/>
      <c r="C6" s="13"/>
      <c r="D6" s="13"/>
      <c r="E6" s="13"/>
      <c r="F6" s="13"/>
      <c r="G6" s="13"/>
      <c r="H6" s="13"/>
      <c r="I6" s="13"/>
      <c r="J6" s="13"/>
      <c r="K6" s="13"/>
      <c r="L6" s="13"/>
      <c r="M6" s="13"/>
      <c r="N6" s="13"/>
      <c r="O6" s="13"/>
      <c r="P6" s="13"/>
      <c r="Q6" s="13"/>
      <c r="R6" s="13"/>
      <c r="S6" s="14"/>
    </row>
    <row r="7" spans="1:19">
      <c r="B7" s="15"/>
      <c r="C7" s="16" t="s">
        <v>1</v>
      </c>
      <c r="D7" s="17"/>
      <c r="E7" s="17"/>
      <c r="F7" s="18" t="s">
        <v>2</v>
      </c>
      <c r="G7" s="19">
        <f>[1]Inc1!G10</f>
        <v>40193</v>
      </c>
      <c r="H7" s="20">
        <f>[1]Inc1!H10</f>
        <v>40223.416666666664</v>
      </c>
      <c r="I7" s="20">
        <f>[1]Inc1!I10</f>
        <v>40253.833333333328</v>
      </c>
      <c r="J7" s="20">
        <f>[1]Inc1!J10</f>
        <v>40284.249999999993</v>
      </c>
      <c r="K7" s="20">
        <f>[1]Inc1!K10</f>
        <v>40314.666666666657</v>
      </c>
      <c r="L7" s="20">
        <f>[1]Inc1!L10</f>
        <v>40345.083333333321</v>
      </c>
      <c r="M7" s="20">
        <f>[1]Inc1!M10</f>
        <v>40375.499999999985</v>
      </c>
      <c r="N7" s="20">
        <f>[1]Inc1!N10</f>
        <v>40405.91666666665</v>
      </c>
      <c r="O7" s="20">
        <f>[1]Inc1!O10</f>
        <v>40436.333333333314</v>
      </c>
      <c r="P7" s="20">
        <f>[1]Inc1!P10</f>
        <v>40466.749999999978</v>
      </c>
      <c r="Q7" s="20">
        <f>[1]Inc1!Q10</f>
        <v>40497.166666666642</v>
      </c>
      <c r="R7" s="20">
        <f>[1]Inc1!R10</f>
        <v>40527.583333333307</v>
      </c>
      <c r="S7" s="21" t="s">
        <v>3</v>
      </c>
    </row>
    <row r="8" spans="1:19">
      <c r="B8" s="22"/>
      <c r="C8" s="23" t="s">
        <v>4</v>
      </c>
      <c r="F8" s="10"/>
      <c r="G8" s="24"/>
      <c r="H8" s="25"/>
      <c r="I8" s="25"/>
      <c r="J8" s="25"/>
      <c r="K8" s="25"/>
      <c r="L8" s="25"/>
      <c r="M8" s="25"/>
      <c r="N8" s="25"/>
      <c r="O8" s="25"/>
      <c r="P8" s="25"/>
      <c r="Q8" s="25"/>
      <c r="R8" s="24"/>
      <c r="S8" s="26"/>
    </row>
    <row r="9" spans="1:19">
      <c r="B9" s="22"/>
      <c r="D9" s="23" t="s">
        <v>5</v>
      </c>
      <c r="F9" s="10"/>
      <c r="G9" s="24">
        <f>[1]AR!F8</f>
        <v>0</v>
      </c>
      <c r="H9" s="24">
        <f>[1]AR!G8</f>
        <v>0</v>
      </c>
      <c r="I9" s="24">
        <f>[1]AR!H8</f>
        <v>0</v>
      </c>
      <c r="J9" s="24">
        <f>[1]AR!I8</f>
        <v>0</v>
      </c>
      <c r="K9" s="24">
        <f>[1]AR!J8</f>
        <v>0</v>
      </c>
      <c r="L9" s="24">
        <f>[1]AR!K8</f>
        <v>0</v>
      </c>
      <c r="M9" s="24">
        <f>[1]AR!L8</f>
        <v>0</v>
      </c>
      <c r="N9" s="24">
        <f>[1]AR!M8</f>
        <v>0</v>
      </c>
      <c r="O9" s="24">
        <f>[1]AR!N8</f>
        <v>0</v>
      </c>
      <c r="P9" s="24">
        <f>[1]AR!O8</f>
        <v>0</v>
      </c>
      <c r="Q9" s="24">
        <f>[1]AR!P8</f>
        <v>0</v>
      </c>
      <c r="R9" s="24">
        <f>[1]AR!Q8</f>
        <v>0</v>
      </c>
      <c r="S9" s="27">
        <f t="shared" ref="S9:S14" si="0">SUM(G9:R9)</f>
        <v>0</v>
      </c>
    </row>
    <row r="10" spans="1:19">
      <c r="B10" s="22"/>
      <c r="D10" s="23" t="s">
        <v>6</v>
      </c>
      <c r="F10" s="10"/>
      <c r="G10" s="24">
        <f>[1]AR!F15-[1]AR!F8</f>
        <v>0</v>
      </c>
      <c r="H10" s="24">
        <f>[1]AR!G15-[1]AR!G8</f>
        <v>0</v>
      </c>
      <c r="I10" s="24">
        <f>[1]AR!H15-[1]AR!H8</f>
        <v>0</v>
      </c>
      <c r="J10" s="24">
        <f>[1]AR!I15-[1]AR!I8</f>
        <v>0</v>
      </c>
      <c r="K10" s="24">
        <f>[1]AR!J15-[1]AR!J8</f>
        <v>0</v>
      </c>
      <c r="L10" s="24">
        <f>[1]AR!K15-[1]AR!K8</f>
        <v>0</v>
      </c>
      <c r="M10" s="24">
        <f>[1]AR!L15-[1]AR!L8</f>
        <v>0</v>
      </c>
      <c r="N10" s="24">
        <f>[1]AR!M15-[1]AR!M8</f>
        <v>0</v>
      </c>
      <c r="O10" s="24">
        <f>[1]AR!N15-[1]AR!N8</f>
        <v>0</v>
      </c>
      <c r="P10" s="24">
        <f>[1]AR!O15-[1]AR!O8</f>
        <v>0</v>
      </c>
      <c r="Q10" s="24">
        <f>[1]AR!P15-[1]AR!P8</f>
        <v>0</v>
      </c>
      <c r="R10" s="24">
        <f>[1]AR!Q15-[1]AR!Q8</f>
        <v>0</v>
      </c>
      <c r="S10" s="27">
        <f t="shared" si="0"/>
        <v>0</v>
      </c>
    </row>
    <row r="11" spans="1:19">
      <c r="B11" s="22"/>
      <c r="D11" s="23" t="s">
        <v>7</v>
      </c>
      <c r="F11" s="10"/>
      <c r="G11" s="24">
        <f>IF($I80="y",[1]Prot!C8,0)</f>
        <v>0</v>
      </c>
      <c r="H11" s="24">
        <f>IF($I80="y",[1]Prot!D8,0)</f>
        <v>0</v>
      </c>
      <c r="I11" s="24">
        <f>IF($I80="y",[1]Prot!E8,0)</f>
        <v>0</v>
      </c>
      <c r="J11" s="24">
        <f>IF($I80="y",[1]Prot!F8,0)</f>
        <v>0</v>
      </c>
      <c r="K11" s="24">
        <f>IF($I80="y",[1]Prot!G8,0)</f>
        <v>0</v>
      </c>
      <c r="L11" s="24">
        <f>IF($I80="y",[1]Prot!H8,0)</f>
        <v>0</v>
      </c>
      <c r="M11" s="24">
        <f>IF($I80="y",[1]Prot!I8,0)</f>
        <v>0</v>
      </c>
      <c r="N11" s="24">
        <f>IF($I80="y",[1]Prot!J8,0)</f>
        <v>0</v>
      </c>
      <c r="O11" s="24">
        <f>IF($I80="y",[1]Prot!K8,0)</f>
        <v>0</v>
      </c>
      <c r="P11" s="24">
        <f>IF($I80="y",[1]Prot!L8,0)</f>
        <v>0</v>
      </c>
      <c r="Q11" s="24">
        <f>IF($I80="y",[1]Prot!M8,0)</f>
        <v>0</v>
      </c>
      <c r="R11" s="24">
        <f>IF($I80="y",[1]Prot!N8,0)</f>
        <v>0</v>
      </c>
      <c r="S11" s="27">
        <f>SUM(G11:R11)</f>
        <v>0</v>
      </c>
    </row>
    <row r="12" spans="1:19">
      <c r="A12" s="28">
        <f>ABS(G12)+ABS(H12)+ABS(I12)+ABS(J12)+ABS(K12)+ABS(L12)+ABS(M12)+ABS(N12)+ABS(O12)+ABS(P12)+ABS(Q12)+ABS(R12)+ABS([1]CF2!G12)+ABS([1]CF2!H12)+ABS([1]CF2!I12)+ABS([1]CF2!J12)+ABS([1]CF2!K12)+ABS([1]CF2!L12)+ABS([1]CF2!M12)+ABS([1]CF2!N12)+ABS([1]CF2!O12)+ABS([1]CF2!P12)+ABS([1]CF2!Q12)+ABS([1]CF2!R12)++ABS([1]CF3!G12)+ABS([1]CF3!H12)+ABS([1]CF3!I12)+ABS([1]CF3!J12)+ABS([1]CF3!K12)+ABS([1]CF3!L12)+ABS([1]CF3!M12)+ABS([1]CF3!N12)+ABS([1]CF3!O12)+ABS([1]CF3!P12)+ABS([1]CF3!Q12)+ABS([1]CF3!R12)+ABS([1]CF4!G12)+ABS([1]CF4!H12)+ABS([1]CF4!I12)+ABS([1]CF4!J12)+ABS([1]CF4!K12)+ABS([1]CF4!L12)+ABS([1]CF4!M12)+ABS([1]CF4!N12)+ABS([1]CF4!O12)+ABS([1]CF4!P12)+ABS([1]CF4!Q12)+ABS([1]CF4!R12)+ABS([1]CF5!G12)+ABS([1]CF5!H12)+ABS([1]CF5!I12)+ABS([1]CF5!J12)+ABS([1]CF5!K12)+ABS([1]CF5!L12)+ABS([1]CF5!M12)+ABS([1]CF5!N12)+ABS([1]CF5!O12)+ABS([1]CF5!P12)+ABS([1]CF5!Q12)+ABS([1]CF5!R12)</f>
        <v>0</v>
      </c>
      <c r="B12" s="22"/>
      <c r="D12" s="23" t="s">
        <v>8</v>
      </c>
      <c r="F12" s="10"/>
      <c r="G12" s="24">
        <f>SUM([1]BS1!H22:H23)-SUM([1]BS1!G22:G23)</f>
        <v>0</v>
      </c>
      <c r="H12" s="24">
        <f>SUM([1]BS1!I22:I23)-SUM([1]BS1!H22:H23)</f>
        <v>0</v>
      </c>
      <c r="I12" s="24">
        <f>SUM([1]BS1!J22:J23)-SUM([1]BS1!I22:I23)</f>
        <v>0</v>
      </c>
      <c r="J12" s="24">
        <f>SUM([1]BS1!K22:K23)-SUM([1]BS1!J22:J23)</f>
        <v>0</v>
      </c>
      <c r="K12" s="24">
        <f>SUM([1]BS1!L22:L23)-SUM([1]BS1!K22:K23)</f>
        <v>0</v>
      </c>
      <c r="L12" s="24">
        <f>SUM([1]BS1!M22:M23)-SUM([1]BS1!L22:L23)</f>
        <v>0</v>
      </c>
      <c r="M12" s="24">
        <f>SUM([1]BS1!N22:N23)-SUM([1]BS1!M22:M23)</f>
        <v>0</v>
      </c>
      <c r="N12" s="24">
        <f>SUM([1]BS1!O22:O23)-SUM([1]BS1!N22:N23)</f>
        <v>0</v>
      </c>
      <c r="O12" s="24">
        <f>SUM([1]BS1!P22:P23)-SUM([1]BS1!O22:O23)</f>
        <v>0</v>
      </c>
      <c r="P12" s="24">
        <f>SUM([1]BS1!Q22:Q23)-SUM([1]BS1!P22:P23)</f>
        <v>0</v>
      </c>
      <c r="Q12" s="24">
        <f>SUM([1]BS1!R22:R23)-SUM([1]BS1!Q22:Q23)</f>
        <v>0</v>
      </c>
      <c r="R12" s="24">
        <f>SUM([1]BS1!S22:S23)-SUM([1]BS1!R22:R23)</f>
        <v>0</v>
      </c>
      <c r="S12" s="27">
        <f t="shared" si="0"/>
        <v>0</v>
      </c>
    </row>
    <row r="13" spans="1:19">
      <c r="A13" s="28">
        <f>ABS(G13)+ABS(H13)+ABS(I13)+ABS(J13)+ABS(K13)+ABS(L13)+ABS(M13)+ABS(N13)+ABS(O13)+ABS(P13)+ABS(Q13)+ABS(R13)+ABS([1]CF2!G13)+ABS([1]CF2!H13)+ABS([1]CF2!I13)+ABS([1]CF2!J13)+ABS([1]CF2!K13)+ABS([1]CF2!L13)+ABS([1]CF2!M13)+ABS([1]CF2!N13)+ABS([1]CF2!O13)+ABS([1]CF2!P13)+ABS([1]CF2!Q13)+ABS([1]CF2!R13)++ABS([1]CF3!G13)+ABS([1]CF3!H13)+ABS([1]CF3!I13)+ABS([1]CF3!J13)+ABS([1]CF3!K13)+ABS([1]CF3!L13)+ABS([1]CF3!M13)+ABS([1]CF3!N13)+ABS([1]CF3!O13)+ABS([1]CF3!P13)+ABS([1]CF3!Q13)+ABS([1]CF3!R13)+ABS([1]CF4!G13)+ABS([1]CF4!H13)+ABS([1]CF4!I13)+ABS([1]CF4!J13)+ABS([1]CF4!K13)+ABS([1]CF4!L13)+ABS([1]CF4!M13)+ABS([1]CF4!N13)+ABS([1]CF4!O13)+ABS([1]CF4!P13)+ABS([1]CF4!Q13)+ABS([1]CF4!R13)+ABS([1]CF5!G13)+ABS([1]CF5!H13)+ABS([1]CF5!I13)+ABS([1]CF5!J13)+ABS([1]CF5!K13)+ABS([1]CF5!L13)+ABS([1]CF5!M13)+ABS([1]CF5!N13)+ABS([1]CF5!O13)+ABS([1]CF5!P13)+ABS([1]CF5!Q13)+ABS([1]CF5!R13)</f>
        <v>0</v>
      </c>
      <c r="B13" s="22"/>
      <c r="D13" s="23" t="s">
        <v>9</v>
      </c>
      <c r="F13" s="10"/>
      <c r="G13" s="24">
        <v>0</v>
      </c>
      <c r="H13" s="25">
        <f>SUM(IF([1]Loan!$C8=[1]Prot!D41,[1]Loan!$C11,0)+IF([1]Loan!$H8=[1]Prot!D41,[1]Loan!$H11,0)+IF([1]Loan!$C26=[1]Prot!D41,[1]Loan!$C29,0)+IF([1]Loan!$H26=[1]Prot!D41,[1]Loan!$H29,0)+IF([1]Loan!$C44=[1]Prot!D41,[1]Loan!$C47,0)+IF([1]Loan!$H44=[1]Prot!D41,[1]Loan!$H47,0)+IF('[1]504Loan'!$C15=[1]Prot!D41,'[1]504Loan'!$C9,0)+IF('[1]504Loan'!$H15=[1]Prot!D41,'[1]504Loan'!$H9,0))</f>
        <v>0</v>
      </c>
      <c r="I13" s="25">
        <f>SUM(IF([1]Loan!$C8=[1]Prot!E41,[1]Loan!$C11,0)+IF([1]Loan!$H8=[1]Prot!E41,[1]Loan!$H11,0)+IF([1]Loan!$C26=[1]Prot!E41,[1]Loan!$C29,0)+IF([1]Loan!$H26=[1]Prot!E41,[1]Loan!$H29,0)+IF([1]Loan!$C44=[1]Prot!E41,[1]Loan!$C47,0)+IF([1]Loan!$H44=[1]Prot!E41,[1]Loan!$H47,0)+IF('[1]504Loan'!$C15=[1]Prot!E41,'[1]504Loan'!$C9,0)+IF('[1]504Loan'!$H15=[1]Prot!E41,'[1]504Loan'!$H9,0))</f>
        <v>0</v>
      </c>
      <c r="J13" s="25">
        <f>SUM(IF([1]Loan!$C8=[1]Prot!F41,[1]Loan!$C11,0)+IF([1]Loan!$H8=[1]Prot!F41,[1]Loan!$H11,0)+IF([1]Loan!$C26=[1]Prot!F41,[1]Loan!$C29,0)+IF([1]Loan!$H26=[1]Prot!F41,[1]Loan!$H29,0)+IF([1]Loan!$C44=[1]Prot!F41,[1]Loan!$C47,0)+IF([1]Loan!$H44=[1]Prot!F41,[1]Loan!$H47,0)+IF('[1]504Loan'!$C15=[1]Prot!F41,'[1]504Loan'!$C9,0)+IF('[1]504Loan'!$H15=[1]Prot!F41,'[1]504Loan'!$H9,0))</f>
        <v>0</v>
      </c>
      <c r="K13" s="25">
        <f>SUM(IF([1]Loan!$C8=[1]Prot!G41,[1]Loan!$C11,0)+IF([1]Loan!$H8=[1]Prot!G41,[1]Loan!$H11,0)+IF([1]Loan!$C26=[1]Prot!G41,[1]Loan!$C29,0)+IF([1]Loan!$H26=[1]Prot!G41,[1]Loan!$H29,0)+IF([1]Loan!$C44=[1]Prot!G41,[1]Loan!$C47,0)+IF([1]Loan!$H44=[1]Prot!G41,[1]Loan!$H47,0)+IF('[1]504Loan'!$C15=[1]Prot!G41,'[1]504Loan'!$C9,0)+IF('[1]504Loan'!$H15=[1]Prot!G41,'[1]504Loan'!$H9,0))</f>
        <v>0</v>
      </c>
      <c r="L13" s="25">
        <f>SUM(IF([1]Loan!$C8=[1]Prot!H41,[1]Loan!$C11,0)+IF([1]Loan!$H8=[1]Prot!H41,[1]Loan!$H11,0)+IF([1]Loan!$C26=[1]Prot!H41,[1]Loan!$C29,0)+IF([1]Loan!$H26=[1]Prot!H41,[1]Loan!$H29,0)+IF([1]Loan!$C44=[1]Prot!H41,[1]Loan!$C47,0)+IF([1]Loan!$H44=[1]Prot!H41,[1]Loan!$H47,0)+IF('[1]504Loan'!$C15=[1]Prot!H41,'[1]504Loan'!$C9,0)+IF('[1]504Loan'!$H15=[1]Prot!H41,'[1]504Loan'!$H9,0))</f>
        <v>0</v>
      </c>
      <c r="M13" s="25">
        <f>SUM(IF([1]Loan!$C8=[1]Prot!I41,[1]Loan!$C11,0)+IF([1]Loan!$H8=[1]Prot!I41,[1]Loan!$H11,0)+IF([1]Loan!$C26=[1]Prot!I41,[1]Loan!$C29,0)+IF([1]Loan!$H26=[1]Prot!I41,[1]Loan!$H29,0)+IF([1]Loan!$C44=[1]Prot!I41,[1]Loan!$C47,0)+IF([1]Loan!$H44=[1]Prot!I41,[1]Loan!$H47,0)+IF('[1]504Loan'!$C15=[1]Prot!I41,'[1]504Loan'!$C9,0)+IF('[1]504Loan'!$H15=[1]Prot!I41,'[1]504Loan'!$H9,0))</f>
        <v>0</v>
      </c>
      <c r="N13" s="25">
        <f>SUM(IF([1]Loan!$C8=[1]Prot!J41,[1]Loan!$C11,0)+IF([1]Loan!$H8=[1]Prot!J41,[1]Loan!$H11,0)+IF([1]Loan!$C26=[1]Prot!J41,[1]Loan!$C29,0)+IF([1]Loan!$H26=[1]Prot!J41,[1]Loan!$H29,0)+IF([1]Loan!$C44=[1]Prot!J41,[1]Loan!$C47,0)+IF([1]Loan!$H44=[1]Prot!J41,[1]Loan!$H47,0)+IF('[1]504Loan'!$C15=[1]Prot!J41,'[1]504Loan'!$C9,0)+IF('[1]504Loan'!$H15=[1]Prot!J41,'[1]504Loan'!$H9,0))</f>
        <v>0</v>
      </c>
      <c r="O13" s="25">
        <f>SUM(IF([1]Loan!$C8=[1]Prot!K41,[1]Loan!$C11,0)+IF([1]Loan!$H8=[1]Prot!K41,[1]Loan!$H11,0)+IF([1]Loan!$C26=[1]Prot!K41,[1]Loan!$C29,0)+IF([1]Loan!$H26=[1]Prot!K41,[1]Loan!$H29,0)+IF([1]Loan!$C44=[1]Prot!K41,[1]Loan!$C47,0)+IF([1]Loan!$H44=[1]Prot!K41,[1]Loan!$H47,0)+IF('[1]504Loan'!$C15=[1]Prot!K41,'[1]504Loan'!$C9,0)+IF('[1]504Loan'!$H15=[1]Prot!K41,'[1]504Loan'!$H9,0))</f>
        <v>0</v>
      </c>
      <c r="P13" s="25">
        <f>SUM(IF([1]Loan!$C8=[1]Prot!L41,[1]Loan!$C11,0)+IF([1]Loan!$H8=[1]Prot!L41,[1]Loan!$H11,0)+IF([1]Loan!$C26=[1]Prot!L41,[1]Loan!$C29,0)+IF([1]Loan!$H26=[1]Prot!L41,[1]Loan!$H29,0)+IF([1]Loan!$C44=[1]Prot!L41,[1]Loan!$C47,0)+IF([1]Loan!$H44=[1]Prot!L41,[1]Loan!$H47,0)+IF('[1]504Loan'!$C15=[1]Prot!L41,'[1]504Loan'!$C9,0)+IF('[1]504Loan'!$H15=[1]Prot!L41,'[1]504Loan'!$H9,0))</f>
        <v>0</v>
      </c>
      <c r="Q13" s="25">
        <f>SUM(IF([1]Loan!$C8=[1]Prot!M41,[1]Loan!$C11,0)+IF([1]Loan!$H8=[1]Prot!M41,[1]Loan!$H11,0)+IF([1]Loan!$C26=[1]Prot!M41,[1]Loan!$C29,0)+IF([1]Loan!$H26=[1]Prot!M41,[1]Loan!$H29,0)+IF([1]Loan!$C44=[1]Prot!M41,[1]Loan!$C47,0)+IF([1]Loan!$H44=[1]Prot!M41,[1]Loan!$H47,0)+IF('[1]504Loan'!$C15=[1]Prot!M41,'[1]504Loan'!$C9,0)+IF('[1]504Loan'!$H15=[1]Prot!M41,'[1]504Loan'!$H9,0))</f>
        <v>0</v>
      </c>
      <c r="R13" s="25">
        <f>SUM(IF([1]Loan!$C8=[1]Prot!N41,[1]Loan!$C11,0)+IF([1]Loan!$H8=[1]Prot!N41,[1]Loan!$H11,0)+IF([1]Loan!$C26=[1]Prot!N41,[1]Loan!$C29,0)+IF([1]Loan!$H26=[1]Prot!N41,[1]Loan!$H29,0)+IF([1]Loan!$C44=[1]Prot!N41,[1]Loan!$C47,0)+IF([1]Loan!$H44=[1]Prot!N41,[1]Loan!$H47,0)+IF('[1]504Loan'!$C15=[1]Prot!N41,'[1]504Loan'!$C9,0)+IF('[1]504Loan'!$H15=[1]Prot!N41,'[1]504Loan'!$H9,0))</f>
        <v>0</v>
      </c>
      <c r="S13" s="27">
        <f t="shared" si="0"/>
        <v>0</v>
      </c>
    </row>
    <row r="14" spans="1:19">
      <c r="A14" s="28">
        <f>ABS(G14)+ABS(H14)+ABS(I14)+ABS(J14)+ABS(K14)+ABS(L14)+ABS(M14)+ABS(N14)+ABS(O14)+ABS(P14)+ABS(Q14)+ABS(R14)+ABS([1]CF2!G14)+ABS([1]CF2!H14)+ABS([1]CF2!I14)+ABS([1]CF2!J14)+ABS([1]CF2!K14)+ABS([1]CF2!L14)+ABS([1]CF2!M14)+ABS([1]CF2!N14)+ABS([1]CF2!O14)+ABS([1]CF2!P14)+ABS([1]CF2!Q14)+ABS([1]CF2!R14)++ABS([1]CF3!G14)+ABS([1]CF3!H14)+ABS([1]CF3!I14)+ABS([1]CF3!J14)+ABS([1]CF3!K14)+ABS([1]CF3!L14)+ABS([1]CF3!M14)+ABS([1]CF3!N14)+ABS([1]CF3!O14)+ABS([1]CF3!P14)+ABS([1]CF3!Q14)+ABS([1]CF3!R14)+ABS([1]CF4!G14)+ABS([1]CF4!H14)+ABS([1]CF4!I14)+ABS([1]CF4!J14)+ABS([1]CF4!K14)+ABS([1]CF4!L14)+ABS([1]CF4!M14)+ABS([1]CF4!N14)+ABS([1]CF4!O14)+ABS([1]CF4!P14)+ABS([1]CF4!Q14)+ABS([1]CF4!R14)+ABS([1]CF5!G14)+ABS([1]CF5!H14)+ABS([1]CF5!I14)+ABS([1]CF5!J14)+ABS([1]CF5!K14)+ABS([1]CF5!L14)+ABS([1]CF5!M14)+ABS([1]CF5!N14)+ABS([1]CF5!O14)+ABS([1]CF5!P14)+ABS([1]CF5!Q14)+ABS([1]CF5!R14)</f>
        <v>0</v>
      </c>
      <c r="B14" s="15"/>
      <c r="C14" s="17"/>
      <c r="D14" s="16" t="s">
        <v>10</v>
      </c>
      <c r="E14" s="17"/>
      <c r="F14" s="29"/>
      <c r="G14" s="30">
        <v>0</v>
      </c>
      <c r="H14" s="30">
        <v>0</v>
      </c>
      <c r="I14" s="30">
        <v>0</v>
      </c>
      <c r="J14" s="30">
        <v>0</v>
      </c>
      <c r="K14" s="30">
        <v>0</v>
      </c>
      <c r="L14" s="30">
        <v>0</v>
      </c>
      <c r="M14" s="30">
        <v>0</v>
      </c>
      <c r="N14" s="30">
        <v>0</v>
      </c>
      <c r="O14" s="30">
        <v>0</v>
      </c>
      <c r="P14" s="30">
        <v>0</v>
      </c>
      <c r="Q14" s="30">
        <v>0</v>
      </c>
      <c r="R14" s="30">
        <v>0</v>
      </c>
      <c r="S14" s="31">
        <f t="shared" si="0"/>
        <v>0</v>
      </c>
    </row>
    <row r="15" spans="1:19">
      <c r="A15" s="28"/>
      <c r="B15" s="32"/>
      <c r="C15" s="33" t="s">
        <v>11</v>
      </c>
      <c r="D15" s="34"/>
      <c r="E15" s="34"/>
      <c r="F15" s="35"/>
      <c r="G15" s="36">
        <f t="shared" ref="G15:R15" si="1">SUM(G9:G14)</f>
        <v>0</v>
      </c>
      <c r="H15" s="36">
        <f t="shared" si="1"/>
        <v>0</v>
      </c>
      <c r="I15" s="36">
        <f t="shared" si="1"/>
        <v>0</v>
      </c>
      <c r="J15" s="36">
        <f t="shared" si="1"/>
        <v>0</v>
      </c>
      <c r="K15" s="36">
        <f t="shared" si="1"/>
        <v>0</v>
      </c>
      <c r="L15" s="36">
        <f t="shared" si="1"/>
        <v>0</v>
      </c>
      <c r="M15" s="36">
        <f t="shared" si="1"/>
        <v>0</v>
      </c>
      <c r="N15" s="36">
        <f t="shared" si="1"/>
        <v>0</v>
      </c>
      <c r="O15" s="36">
        <f t="shared" si="1"/>
        <v>0</v>
      </c>
      <c r="P15" s="36">
        <f t="shared" si="1"/>
        <v>0</v>
      </c>
      <c r="Q15" s="36">
        <f t="shared" si="1"/>
        <v>0</v>
      </c>
      <c r="R15" s="36">
        <f t="shared" si="1"/>
        <v>0</v>
      </c>
      <c r="S15" s="37">
        <f>SUM(G15:R15)</f>
        <v>0</v>
      </c>
    </row>
    <row r="16" spans="1:19">
      <c r="A16" s="28"/>
      <c r="B16" s="38"/>
      <c r="C16" s="39" t="s">
        <v>12</v>
      </c>
      <c r="D16" s="40"/>
      <c r="E16" s="40"/>
      <c r="F16" s="41"/>
      <c r="G16" s="42"/>
      <c r="H16" s="42"/>
      <c r="I16" s="42"/>
      <c r="J16" s="42"/>
      <c r="K16" s="42"/>
      <c r="L16" s="42"/>
      <c r="M16" s="42"/>
      <c r="N16" s="42"/>
      <c r="O16" s="42"/>
      <c r="P16" s="42"/>
      <c r="Q16" s="42"/>
      <c r="R16" s="42"/>
      <c r="S16" s="43"/>
    </row>
    <row r="17" spans="1:19">
      <c r="A17" s="28"/>
      <c r="B17" s="22"/>
      <c r="D17" s="23" t="s">
        <v>13</v>
      </c>
      <c r="F17" s="10"/>
      <c r="G17" s="7">
        <f>'[1]Inv-AP'!F22</f>
        <v>0</v>
      </c>
      <c r="H17" s="7">
        <f>'[1]Inv-AP'!G22</f>
        <v>0</v>
      </c>
      <c r="I17" s="7">
        <f>'[1]Inv-AP'!H22</f>
        <v>0</v>
      </c>
      <c r="J17" s="7">
        <f>'[1]Inv-AP'!I22</f>
        <v>0</v>
      </c>
      <c r="K17" s="7">
        <f>'[1]Inv-AP'!J22</f>
        <v>0</v>
      </c>
      <c r="L17" s="7">
        <f>'[1]Inv-AP'!K22</f>
        <v>0</v>
      </c>
      <c r="M17" s="7">
        <f>'[1]Inv-AP'!L22</f>
        <v>0</v>
      </c>
      <c r="N17" s="7">
        <f>'[1]Inv-AP'!M22</f>
        <v>0</v>
      </c>
      <c r="O17" s="7">
        <f>'[1]Inv-AP'!N22</f>
        <v>0</v>
      </c>
      <c r="P17" s="7">
        <f>'[1]Inv-AP'!O22</f>
        <v>0</v>
      </c>
      <c r="Q17" s="7">
        <f>'[1]Inv-AP'!P22</f>
        <v>0</v>
      </c>
      <c r="R17" s="7">
        <f>'[1]Inv-AP'!Q22</f>
        <v>0</v>
      </c>
      <c r="S17" s="27">
        <f t="shared" ref="S17:S60" si="2">SUM(G17:R17)</f>
        <v>0</v>
      </c>
    </row>
    <row r="18" spans="1:19">
      <c r="A18" s="28"/>
      <c r="B18" s="22"/>
      <c r="D18" s="25" t="str">
        <f>[1]Inc1!D18</f>
        <v>Owner's Salary</v>
      </c>
      <c r="F18" s="10"/>
      <c r="G18" s="24">
        <f>[1]Inc1!G18</f>
        <v>0</v>
      </c>
      <c r="H18" s="24">
        <f>[1]Inc1!H18</f>
        <v>0</v>
      </c>
      <c r="I18" s="24">
        <f>[1]Inc1!I18</f>
        <v>0</v>
      </c>
      <c r="J18" s="24">
        <f>[1]Inc1!J18</f>
        <v>0</v>
      </c>
      <c r="K18" s="24">
        <f>[1]Inc1!K18</f>
        <v>0</v>
      </c>
      <c r="L18" s="24">
        <f>[1]Inc1!L18</f>
        <v>0</v>
      </c>
      <c r="M18" s="24">
        <f>[1]Inc1!M18</f>
        <v>0</v>
      </c>
      <c r="N18" s="24">
        <f>[1]Inc1!N18</f>
        <v>0</v>
      </c>
      <c r="O18" s="24">
        <f>[1]Inc1!O18</f>
        <v>0</v>
      </c>
      <c r="P18" s="24">
        <f>[1]Inc1!P18</f>
        <v>0</v>
      </c>
      <c r="Q18" s="24">
        <f>[1]Inc1!Q18</f>
        <v>0</v>
      </c>
      <c r="R18" s="24">
        <f>[1]Inc1!R18</f>
        <v>0</v>
      </c>
      <c r="S18" s="27">
        <f t="shared" si="2"/>
        <v>0</v>
      </c>
    </row>
    <row r="19" spans="1:19">
      <c r="A19" s="28"/>
      <c r="B19" s="22"/>
      <c r="D19" s="25" t="str">
        <f>[1]Inc1!D19</f>
        <v>Owner Payroll Taxes</v>
      </c>
      <c r="F19" s="10"/>
      <c r="G19" s="24">
        <f>[1]Inc1!G19</f>
        <v>0</v>
      </c>
      <c r="H19" s="24">
        <f>[1]Inc1!H19</f>
        <v>0</v>
      </c>
      <c r="I19" s="24">
        <f>[1]Inc1!I19</f>
        <v>0</v>
      </c>
      <c r="J19" s="24">
        <f>[1]Inc1!J19</f>
        <v>0</v>
      </c>
      <c r="K19" s="24">
        <f>[1]Inc1!K19</f>
        <v>0</v>
      </c>
      <c r="L19" s="24">
        <f>[1]Inc1!L19</f>
        <v>0</v>
      </c>
      <c r="M19" s="24">
        <f>[1]Inc1!M19</f>
        <v>0</v>
      </c>
      <c r="N19" s="24">
        <f>[1]Inc1!N19</f>
        <v>0</v>
      </c>
      <c r="O19" s="24">
        <f>[1]Inc1!O19</f>
        <v>0</v>
      </c>
      <c r="P19" s="24">
        <f>[1]Inc1!P19</f>
        <v>0</v>
      </c>
      <c r="Q19" s="24">
        <f>[1]Inc1!Q19</f>
        <v>0</v>
      </c>
      <c r="R19" s="24">
        <f>[1]Inc1!R19</f>
        <v>0</v>
      </c>
      <c r="S19" s="27">
        <f t="shared" si="2"/>
        <v>0</v>
      </c>
    </row>
    <row r="20" spans="1:19">
      <c r="A20" s="28"/>
      <c r="B20" s="22"/>
      <c r="D20" s="25" t="str">
        <f>[1]Inc1!D20</f>
        <v>Fixed Employee Wages</v>
      </c>
      <c r="F20" s="10"/>
      <c r="G20" s="24">
        <f>[1]Inc1!G20</f>
        <v>0</v>
      </c>
      <c r="H20" s="24">
        <f>[1]Inc1!H20</f>
        <v>0</v>
      </c>
      <c r="I20" s="24">
        <f>[1]Inc1!I20</f>
        <v>0</v>
      </c>
      <c r="J20" s="24">
        <f>[1]Inc1!J20</f>
        <v>0</v>
      </c>
      <c r="K20" s="24">
        <f>[1]Inc1!K20</f>
        <v>0</v>
      </c>
      <c r="L20" s="24">
        <f>[1]Inc1!L20</f>
        <v>0</v>
      </c>
      <c r="M20" s="24">
        <f>[1]Inc1!M20</f>
        <v>0</v>
      </c>
      <c r="N20" s="24">
        <f>[1]Inc1!N20</f>
        <v>0</v>
      </c>
      <c r="O20" s="24">
        <f>[1]Inc1!O20</f>
        <v>0</v>
      </c>
      <c r="P20" s="24">
        <f>[1]Inc1!P20</f>
        <v>0</v>
      </c>
      <c r="Q20" s="24">
        <f>[1]Inc1!Q20</f>
        <v>0</v>
      </c>
      <c r="R20" s="24">
        <f>[1]Inc1!R20</f>
        <v>0</v>
      </c>
      <c r="S20" s="27">
        <f t="shared" si="2"/>
        <v>0</v>
      </c>
    </row>
    <row r="21" spans="1:19">
      <c r="A21" s="28"/>
      <c r="B21" s="22"/>
      <c r="D21" s="25" t="str">
        <f>[1]Inc1!D21</f>
        <v>Fixed Payroll Taxes</v>
      </c>
      <c r="F21" s="10"/>
      <c r="G21" s="24">
        <f>[1]Inc1!G21</f>
        <v>0</v>
      </c>
      <c r="H21" s="24">
        <f>[1]Inc1!H21</f>
        <v>0</v>
      </c>
      <c r="I21" s="24">
        <f>[1]Inc1!I21</f>
        <v>0</v>
      </c>
      <c r="J21" s="24">
        <f>[1]Inc1!J21</f>
        <v>0</v>
      </c>
      <c r="K21" s="24">
        <f>[1]Inc1!K21</f>
        <v>0</v>
      </c>
      <c r="L21" s="24">
        <f>[1]Inc1!L21</f>
        <v>0</v>
      </c>
      <c r="M21" s="24">
        <f>[1]Inc1!M21</f>
        <v>0</v>
      </c>
      <c r="N21" s="24">
        <f>[1]Inc1!N21</f>
        <v>0</v>
      </c>
      <c r="O21" s="24">
        <f>[1]Inc1!O21</f>
        <v>0</v>
      </c>
      <c r="P21" s="24">
        <f>[1]Inc1!P21</f>
        <v>0</v>
      </c>
      <c r="Q21" s="24">
        <f>[1]Inc1!Q21</f>
        <v>0</v>
      </c>
      <c r="R21" s="24">
        <f>[1]Inc1!R21</f>
        <v>0</v>
      </c>
      <c r="S21" s="27">
        <f t="shared" si="2"/>
        <v>0</v>
      </c>
    </row>
    <row r="22" spans="1:19">
      <c r="A22" s="28"/>
      <c r="B22" s="22"/>
      <c r="D22" s="25" t="str">
        <f>[1]Inc1!D22</f>
        <v>Variable Employee Wages</v>
      </c>
      <c r="F22" s="10"/>
      <c r="G22" s="24">
        <f>[1]Inc1!G22</f>
        <v>0</v>
      </c>
      <c r="H22" s="24">
        <f>[1]Inc1!H22</f>
        <v>0</v>
      </c>
      <c r="I22" s="24">
        <f>[1]Inc1!I22</f>
        <v>0</v>
      </c>
      <c r="J22" s="24">
        <f>[1]Inc1!J22</f>
        <v>0</v>
      </c>
      <c r="K22" s="24">
        <f>[1]Inc1!K22</f>
        <v>0</v>
      </c>
      <c r="L22" s="24">
        <f>[1]Inc1!L22</f>
        <v>0</v>
      </c>
      <c r="M22" s="24">
        <f>[1]Inc1!M22</f>
        <v>0</v>
      </c>
      <c r="N22" s="24">
        <f>[1]Inc1!N22</f>
        <v>0</v>
      </c>
      <c r="O22" s="24">
        <f>[1]Inc1!O22</f>
        <v>0</v>
      </c>
      <c r="P22" s="24">
        <f>[1]Inc1!P22</f>
        <v>0</v>
      </c>
      <c r="Q22" s="24">
        <f>[1]Inc1!Q22</f>
        <v>0</v>
      </c>
      <c r="R22" s="24">
        <f>[1]Inc1!R22</f>
        <v>0</v>
      </c>
      <c r="S22" s="27">
        <f t="shared" si="2"/>
        <v>0</v>
      </c>
    </row>
    <row r="23" spans="1:19">
      <c r="A23" s="28"/>
      <c r="B23" s="22"/>
      <c r="D23" s="25" t="str">
        <f>[1]Inc1!D23</f>
        <v>Variable Payroll Taxes</v>
      </c>
      <c r="F23" s="10"/>
      <c r="G23" s="24">
        <f>[1]Inc1!G23</f>
        <v>0</v>
      </c>
      <c r="H23" s="24">
        <f>[1]Inc1!H23</f>
        <v>0</v>
      </c>
      <c r="I23" s="24">
        <f>[1]Inc1!I23</f>
        <v>0</v>
      </c>
      <c r="J23" s="24">
        <f>[1]Inc1!J23</f>
        <v>0</v>
      </c>
      <c r="K23" s="24">
        <f>[1]Inc1!K23</f>
        <v>0</v>
      </c>
      <c r="L23" s="24">
        <f>[1]Inc1!L23</f>
        <v>0</v>
      </c>
      <c r="M23" s="24">
        <f>[1]Inc1!M23</f>
        <v>0</v>
      </c>
      <c r="N23" s="24">
        <f>[1]Inc1!N23</f>
        <v>0</v>
      </c>
      <c r="O23" s="24">
        <f>[1]Inc1!O23</f>
        <v>0</v>
      </c>
      <c r="P23" s="24">
        <f>[1]Inc1!P23</f>
        <v>0</v>
      </c>
      <c r="Q23" s="24">
        <f>[1]Inc1!Q23</f>
        <v>0</v>
      </c>
      <c r="R23" s="24">
        <f>[1]Inc1!R23</f>
        <v>0</v>
      </c>
      <c r="S23" s="27">
        <f t="shared" si="2"/>
        <v>0</v>
      </c>
    </row>
    <row r="24" spans="1:19">
      <c r="A24" s="28"/>
      <c r="B24" s="22"/>
      <c r="D24" s="25" t="str">
        <f>[1]Inc1!D24</f>
        <v>Workers Comp</v>
      </c>
      <c r="F24" s="10"/>
      <c r="G24" s="24">
        <f>[1]Inc1!G24</f>
        <v>0</v>
      </c>
      <c r="H24" s="24">
        <f>[1]Inc1!H24</f>
        <v>0</v>
      </c>
      <c r="I24" s="24">
        <f>[1]Inc1!I24</f>
        <v>0</v>
      </c>
      <c r="J24" s="24">
        <f>[1]Inc1!J24</f>
        <v>0</v>
      </c>
      <c r="K24" s="24">
        <f>[1]Inc1!K24</f>
        <v>0</v>
      </c>
      <c r="L24" s="24">
        <f>[1]Inc1!L24</f>
        <v>0</v>
      </c>
      <c r="M24" s="24">
        <f>[1]Inc1!M24</f>
        <v>0</v>
      </c>
      <c r="N24" s="24">
        <f>[1]Inc1!N24</f>
        <v>0</v>
      </c>
      <c r="O24" s="24">
        <f>[1]Inc1!O24</f>
        <v>0</v>
      </c>
      <c r="P24" s="24">
        <f>[1]Inc1!P24</f>
        <v>0</v>
      </c>
      <c r="Q24" s="24">
        <f>[1]Inc1!Q24</f>
        <v>0</v>
      </c>
      <c r="R24" s="24">
        <f>[1]Inc1!R24</f>
        <v>0</v>
      </c>
      <c r="S24" s="27">
        <f t="shared" si="2"/>
        <v>0</v>
      </c>
    </row>
    <row r="25" spans="1:19">
      <c r="A25" s="28"/>
      <c r="B25" s="22"/>
      <c r="D25" s="25" t="str">
        <f>[1]Inc1!D25</f>
        <v>Bad Debts</v>
      </c>
      <c r="F25" s="10"/>
      <c r="G25" s="24">
        <f>[1]Inc1!G25</f>
        <v>0</v>
      </c>
      <c r="H25" s="24">
        <f>[1]Inc1!H25</f>
        <v>0</v>
      </c>
      <c r="I25" s="24">
        <f>[1]Inc1!I25</f>
        <v>0</v>
      </c>
      <c r="J25" s="24">
        <f>[1]Inc1!J25</f>
        <v>0</v>
      </c>
      <c r="K25" s="24">
        <f>[1]Inc1!K25</f>
        <v>0</v>
      </c>
      <c r="L25" s="24">
        <f>[1]Inc1!L25</f>
        <v>0</v>
      </c>
      <c r="M25" s="24">
        <f>[1]Inc1!M25</f>
        <v>0</v>
      </c>
      <c r="N25" s="24">
        <f>[1]Inc1!N25</f>
        <v>0</v>
      </c>
      <c r="O25" s="24">
        <f>[1]Inc1!O25</f>
        <v>0</v>
      </c>
      <c r="P25" s="24">
        <f>[1]Inc1!P25</f>
        <v>0</v>
      </c>
      <c r="Q25" s="24">
        <f>[1]Inc1!Q25</f>
        <v>0</v>
      </c>
      <c r="R25" s="24">
        <f>[1]Inc1!R25</f>
        <v>0</v>
      </c>
      <c r="S25" s="27">
        <f t="shared" si="2"/>
        <v>0</v>
      </c>
    </row>
    <row r="26" spans="1:19">
      <c r="A26" s="28"/>
      <c r="B26" s="22"/>
      <c r="D26" s="25" t="str">
        <f>[1]Inc1!D26</f>
        <v>Outside Services</v>
      </c>
      <c r="F26" s="10"/>
      <c r="G26" s="24">
        <f>[1]Inc1!G26</f>
        <v>0</v>
      </c>
      <c r="H26" s="24">
        <f>[1]Inc1!H26</f>
        <v>0</v>
      </c>
      <c r="I26" s="24">
        <f>[1]Inc1!I26</f>
        <v>0</v>
      </c>
      <c r="J26" s="24">
        <f>[1]Inc1!J26</f>
        <v>0</v>
      </c>
      <c r="K26" s="24">
        <f>[1]Inc1!K26</f>
        <v>0</v>
      </c>
      <c r="L26" s="24">
        <f>[1]Inc1!L26</f>
        <v>0</v>
      </c>
      <c r="M26" s="24">
        <f>[1]Inc1!M26</f>
        <v>0</v>
      </c>
      <c r="N26" s="24">
        <f>[1]Inc1!N26</f>
        <v>0</v>
      </c>
      <c r="O26" s="24">
        <f>[1]Inc1!O26</f>
        <v>0</v>
      </c>
      <c r="P26" s="24">
        <f>[1]Inc1!P26</f>
        <v>0</v>
      </c>
      <c r="Q26" s="24">
        <f>[1]Inc1!Q26</f>
        <v>0</v>
      </c>
      <c r="R26" s="24">
        <f>[1]Inc1!R26</f>
        <v>0</v>
      </c>
      <c r="S26" s="27">
        <f t="shared" si="2"/>
        <v>0</v>
      </c>
    </row>
    <row r="27" spans="1:19">
      <c r="A27" s="28"/>
      <c r="B27" s="22"/>
      <c r="D27" s="25" t="str">
        <f>[1]Inc1!D27</f>
        <v>Supplies</v>
      </c>
      <c r="F27" s="10"/>
      <c r="G27" s="24">
        <f>[1]Inc1!G27</f>
        <v>0</v>
      </c>
      <c r="H27" s="24">
        <f>[1]Inc1!H27</f>
        <v>0</v>
      </c>
      <c r="I27" s="24">
        <f>[1]Inc1!I27</f>
        <v>0</v>
      </c>
      <c r="J27" s="24">
        <f>[1]Inc1!J27</f>
        <v>0</v>
      </c>
      <c r="K27" s="24">
        <f>[1]Inc1!K27</f>
        <v>0</v>
      </c>
      <c r="L27" s="24">
        <f>[1]Inc1!L27</f>
        <v>0</v>
      </c>
      <c r="M27" s="24">
        <f>[1]Inc1!M27</f>
        <v>0</v>
      </c>
      <c r="N27" s="24">
        <f>[1]Inc1!N27</f>
        <v>0</v>
      </c>
      <c r="O27" s="24">
        <f>[1]Inc1!O27</f>
        <v>0</v>
      </c>
      <c r="P27" s="24">
        <f>[1]Inc1!P27</f>
        <v>0</v>
      </c>
      <c r="Q27" s="24">
        <f>[1]Inc1!Q27</f>
        <v>0</v>
      </c>
      <c r="R27" s="24">
        <f>[1]Inc1!R27</f>
        <v>0</v>
      </c>
      <c r="S27" s="27">
        <f t="shared" si="2"/>
        <v>0</v>
      </c>
    </row>
    <row r="28" spans="1:19">
      <c r="A28" s="28"/>
      <c r="B28" s="22"/>
      <c r="D28" s="25" t="str">
        <f>[1]Inc1!D28</f>
        <v>Maintenance</v>
      </c>
      <c r="F28" s="10"/>
      <c r="G28" s="24">
        <f>[1]Inc1!G28</f>
        <v>0</v>
      </c>
      <c r="H28" s="24">
        <f>[1]Inc1!H28</f>
        <v>0</v>
      </c>
      <c r="I28" s="24">
        <f>[1]Inc1!I28</f>
        <v>0</v>
      </c>
      <c r="J28" s="24">
        <f>[1]Inc1!J28</f>
        <v>0</v>
      </c>
      <c r="K28" s="24">
        <f>[1]Inc1!K28</f>
        <v>0</v>
      </c>
      <c r="L28" s="24">
        <f>[1]Inc1!L28</f>
        <v>0</v>
      </c>
      <c r="M28" s="24">
        <f>[1]Inc1!M28</f>
        <v>0</v>
      </c>
      <c r="N28" s="24">
        <f>[1]Inc1!N28</f>
        <v>0</v>
      </c>
      <c r="O28" s="24">
        <f>[1]Inc1!O28</f>
        <v>0</v>
      </c>
      <c r="P28" s="24">
        <f>[1]Inc1!P28</f>
        <v>0</v>
      </c>
      <c r="Q28" s="24">
        <f>[1]Inc1!Q28</f>
        <v>0</v>
      </c>
      <c r="R28" s="24">
        <f>[1]Inc1!R28</f>
        <v>0</v>
      </c>
      <c r="S28" s="27">
        <f t="shared" si="2"/>
        <v>0</v>
      </c>
    </row>
    <row r="29" spans="1:19">
      <c r="A29" s="28"/>
      <c r="B29" s="22"/>
      <c r="D29" s="25" t="str">
        <f>[1]Inc1!D29</f>
        <v>Ad/Promotion</v>
      </c>
      <c r="F29" s="10"/>
      <c r="G29" s="24">
        <f>[1]Inc1!G29</f>
        <v>0</v>
      </c>
      <c r="H29" s="24">
        <f>[1]Inc1!H29</f>
        <v>0</v>
      </c>
      <c r="I29" s="24">
        <f>[1]Inc1!I29</f>
        <v>0</v>
      </c>
      <c r="J29" s="24">
        <f>[1]Inc1!J29</f>
        <v>0</v>
      </c>
      <c r="K29" s="24">
        <f>[1]Inc1!K29</f>
        <v>0</v>
      </c>
      <c r="L29" s="24">
        <f>[1]Inc1!L29</f>
        <v>0</v>
      </c>
      <c r="M29" s="24">
        <f>[1]Inc1!M29</f>
        <v>0</v>
      </c>
      <c r="N29" s="24">
        <f>[1]Inc1!N29</f>
        <v>0</v>
      </c>
      <c r="O29" s="24">
        <f>[1]Inc1!O29</f>
        <v>0</v>
      </c>
      <c r="P29" s="24">
        <f>[1]Inc1!P29</f>
        <v>0</v>
      </c>
      <c r="Q29" s="24">
        <f>[1]Inc1!Q29</f>
        <v>0</v>
      </c>
      <c r="R29" s="24">
        <f>[1]Inc1!R29</f>
        <v>0</v>
      </c>
      <c r="S29" s="27">
        <f t="shared" si="2"/>
        <v>0</v>
      </c>
    </row>
    <row r="30" spans="1:19">
      <c r="A30" s="28"/>
      <c r="B30" s="22"/>
      <c r="D30" s="25" t="str">
        <f>[1]Inc1!D30</f>
        <v>Office Expense</v>
      </c>
      <c r="F30" s="10"/>
      <c r="G30" s="24">
        <f>[1]Inc1!G30</f>
        <v>0</v>
      </c>
      <c r="H30" s="24">
        <f>[1]Inc1!H30</f>
        <v>0</v>
      </c>
      <c r="I30" s="24">
        <f>[1]Inc1!I30</f>
        <v>0</v>
      </c>
      <c r="J30" s="24">
        <f>[1]Inc1!J30</f>
        <v>0</v>
      </c>
      <c r="K30" s="24">
        <f>[1]Inc1!K30</f>
        <v>0</v>
      </c>
      <c r="L30" s="24">
        <f>[1]Inc1!L30</f>
        <v>0</v>
      </c>
      <c r="M30" s="24">
        <f>[1]Inc1!M30</f>
        <v>0</v>
      </c>
      <c r="N30" s="24">
        <f>[1]Inc1!N30</f>
        <v>0</v>
      </c>
      <c r="O30" s="24">
        <f>[1]Inc1!O30</f>
        <v>0</v>
      </c>
      <c r="P30" s="24">
        <f>[1]Inc1!P30</f>
        <v>0</v>
      </c>
      <c r="Q30" s="24">
        <f>[1]Inc1!Q30</f>
        <v>0</v>
      </c>
      <c r="R30" s="24">
        <f>[1]Inc1!R30</f>
        <v>0</v>
      </c>
      <c r="S30" s="27">
        <f t="shared" si="2"/>
        <v>0</v>
      </c>
    </row>
    <row r="31" spans="1:19">
      <c r="A31" s="28"/>
      <c r="B31" s="22"/>
      <c r="D31" s="25" t="str">
        <f>[1]Inc1!D31</f>
        <v>Car/Travel</v>
      </c>
      <c r="F31" s="10"/>
      <c r="G31" s="24">
        <f>[1]Inc1!G31</f>
        <v>0</v>
      </c>
      <c r="H31" s="24">
        <f>[1]Inc1!H31</f>
        <v>0</v>
      </c>
      <c r="I31" s="24">
        <f>[1]Inc1!I31</f>
        <v>0</v>
      </c>
      <c r="J31" s="24">
        <f>[1]Inc1!J31</f>
        <v>0</v>
      </c>
      <c r="K31" s="24">
        <f>[1]Inc1!K31</f>
        <v>0</v>
      </c>
      <c r="L31" s="24">
        <f>[1]Inc1!L31</f>
        <v>0</v>
      </c>
      <c r="M31" s="24">
        <f>[1]Inc1!M31</f>
        <v>0</v>
      </c>
      <c r="N31" s="24">
        <f>[1]Inc1!N31</f>
        <v>0</v>
      </c>
      <c r="O31" s="24">
        <f>[1]Inc1!O31</f>
        <v>0</v>
      </c>
      <c r="P31" s="24">
        <f>[1]Inc1!P31</f>
        <v>0</v>
      </c>
      <c r="Q31" s="24">
        <f>[1]Inc1!Q31</f>
        <v>0</v>
      </c>
      <c r="R31" s="24">
        <f>[1]Inc1!R31</f>
        <v>0</v>
      </c>
      <c r="S31" s="27">
        <f t="shared" si="2"/>
        <v>0</v>
      </c>
    </row>
    <row r="32" spans="1:19">
      <c r="A32" s="28"/>
      <c r="B32" s="22"/>
      <c r="D32" s="25" t="str">
        <f>[1]Inc1!D32</f>
        <v>Acct &amp; Legal</v>
      </c>
      <c r="F32" s="10"/>
      <c r="G32" s="24">
        <f>[1]Inc1!G32</f>
        <v>0</v>
      </c>
      <c r="H32" s="24">
        <f>[1]Inc1!H32</f>
        <v>0</v>
      </c>
      <c r="I32" s="24">
        <f>[1]Inc1!I32</f>
        <v>0</v>
      </c>
      <c r="J32" s="24">
        <f>[1]Inc1!J32</f>
        <v>0</v>
      </c>
      <c r="K32" s="24">
        <f>[1]Inc1!K32</f>
        <v>0</v>
      </c>
      <c r="L32" s="24">
        <f>[1]Inc1!L32</f>
        <v>0</v>
      </c>
      <c r="M32" s="24">
        <f>[1]Inc1!M32</f>
        <v>0</v>
      </c>
      <c r="N32" s="24">
        <f>[1]Inc1!N32</f>
        <v>0</v>
      </c>
      <c r="O32" s="24">
        <f>[1]Inc1!O32</f>
        <v>0</v>
      </c>
      <c r="P32" s="24">
        <f>[1]Inc1!P32</f>
        <v>0</v>
      </c>
      <c r="Q32" s="24">
        <f>[1]Inc1!Q32</f>
        <v>0</v>
      </c>
      <c r="R32" s="24">
        <f>[1]Inc1!R32</f>
        <v>0</v>
      </c>
      <c r="S32" s="27">
        <f t="shared" si="2"/>
        <v>0</v>
      </c>
    </row>
    <row r="33" spans="1:19">
      <c r="A33" s="28"/>
      <c r="B33" s="22"/>
      <c r="D33" s="25" t="str">
        <f>[1]Inc1!D33</f>
        <v>Rent</v>
      </c>
      <c r="F33" s="10"/>
      <c r="G33" s="24">
        <f>[1]Inc1!G33</f>
        <v>0</v>
      </c>
      <c r="H33" s="24">
        <f>[1]Inc1!H33</f>
        <v>0</v>
      </c>
      <c r="I33" s="24">
        <f>[1]Inc1!I33</f>
        <v>0</v>
      </c>
      <c r="J33" s="24">
        <f>[1]Inc1!J33</f>
        <v>0</v>
      </c>
      <c r="K33" s="24">
        <f>[1]Inc1!K33</f>
        <v>0</v>
      </c>
      <c r="L33" s="24">
        <f>[1]Inc1!L33</f>
        <v>0</v>
      </c>
      <c r="M33" s="24">
        <f>[1]Inc1!M33</f>
        <v>0</v>
      </c>
      <c r="N33" s="24">
        <f>[1]Inc1!N33</f>
        <v>0</v>
      </c>
      <c r="O33" s="24">
        <f>[1]Inc1!O33</f>
        <v>0</v>
      </c>
      <c r="P33" s="24">
        <f>[1]Inc1!P33</f>
        <v>0</v>
      </c>
      <c r="Q33" s="24">
        <f>[1]Inc1!Q33</f>
        <v>0</v>
      </c>
      <c r="R33" s="24">
        <f>[1]Inc1!R33</f>
        <v>0</v>
      </c>
      <c r="S33" s="27">
        <f t="shared" si="2"/>
        <v>0</v>
      </c>
    </row>
    <row r="34" spans="1:19">
      <c r="A34" s="28"/>
      <c r="B34" s="22"/>
      <c r="D34" s="25" t="str">
        <f>[1]Inc1!D34</f>
        <v>Telephone</v>
      </c>
      <c r="F34" s="10"/>
      <c r="G34" s="24">
        <f>[1]Inc1!G34</f>
        <v>0</v>
      </c>
      <c r="H34" s="24">
        <f>[1]Inc1!H34</f>
        <v>0</v>
      </c>
      <c r="I34" s="24">
        <f>[1]Inc1!I34</f>
        <v>0</v>
      </c>
      <c r="J34" s="24">
        <f>[1]Inc1!J34</f>
        <v>0</v>
      </c>
      <c r="K34" s="24">
        <f>[1]Inc1!K34</f>
        <v>0</v>
      </c>
      <c r="L34" s="24">
        <f>[1]Inc1!L34</f>
        <v>0</v>
      </c>
      <c r="M34" s="24">
        <f>[1]Inc1!M34</f>
        <v>0</v>
      </c>
      <c r="N34" s="24">
        <f>[1]Inc1!N34</f>
        <v>0</v>
      </c>
      <c r="O34" s="24">
        <f>[1]Inc1!O34</f>
        <v>0</v>
      </c>
      <c r="P34" s="24">
        <f>[1]Inc1!P34</f>
        <v>0</v>
      </c>
      <c r="Q34" s="24">
        <f>[1]Inc1!Q34</f>
        <v>0</v>
      </c>
      <c r="R34" s="24">
        <f>[1]Inc1!R34</f>
        <v>0</v>
      </c>
      <c r="S34" s="27">
        <f t="shared" si="2"/>
        <v>0</v>
      </c>
    </row>
    <row r="35" spans="1:19">
      <c r="A35" s="28"/>
      <c r="B35" s="22"/>
      <c r="D35" s="25" t="str">
        <f>[1]Inc1!D35</f>
        <v>Utilities</v>
      </c>
      <c r="F35" s="10"/>
      <c r="G35" s="24">
        <f>[1]Inc1!G35</f>
        <v>0</v>
      </c>
      <c r="H35" s="24">
        <f>[1]Inc1!H35</f>
        <v>0</v>
      </c>
      <c r="I35" s="24">
        <f>[1]Inc1!I35</f>
        <v>0</v>
      </c>
      <c r="J35" s="24">
        <f>[1]Inc1!J35</f>
        <v>0</v>
      </c>
      <c r="K35" s="24">
        <f>[1]Inc1!K35</f>
        <v>0</v>
      </c>
      <c r="L35" s="24">
        <f>[1]Inc1!L35</f>
        <v>0</v>
      </c>
      <c r="M35" s="24">
        <f>[1]Inc1!M35</f>
        <v>0</v>
      </c>
      <c r="N35" s="24">
        <f>[1]Inc1!N35</f>
        <v>0</v>
      </c>
      <c r="O35" s="24">
        <f>[1]Inc1!O35</f>
        <v>0</v>
      </c>
      <c r="P35" s="24">
        <f>[1]Inc1!P35</f>
        <v>0</v>
      </c>
      <c r="Q35" s="24">
        <f>[1]Inc1!Q35</f>
        <v>0</v>
      </c>
      <c r="R35" s="24">
        <f>[1]Inc1!R35</f>
        <v>0</v>
      </c>
      <c r="S35" s="27">
        <f t="shared" si="2"/>
        <v>0</v>
      </c>
    </row>
    <row r="36" spans="1:19">
      <c r="A36" s="28"/>
      <c r="B36" s="22"/>
      <c r="D36" s="25" t="str">
        <f>[1]Inc1!D36</f>
        <v>Insurance</v>
      </c>
      <c r="F36" s="10"/>
      <c r="G36" s="24">
        <f>[1]Inc1!G36</f>
        <v>0</v>
      </c>
      <c r="H36" s="24">
        <f>[1]Inc1!H36</f>
        <v>0</v>
      </c>
      <c r="I36" s="24">
        <f>[1]Inc1!I36</f>
        <v>0</v>
      </c>
      <c r="J36" s="24">
        <f>[1]Inc1!J36</f>
        <v>0</v>
      </c>
      <c r="K36" s="24">
        <f>[1]Inc1!K36</f>
        <v>0</v>
      </c>
      <c r="L36" s="24">
        <f>[1]Inc1!L36</f>
        <v>0</v>
      </c>
      <c r="M36" s="24">
        <f>[1]Inc1!M36</f>
        <v>0</v>
      </c>
      <c r="N36" s="24">
        <f>[1]Inc1!N36</f>
        <v>0</v>
      </c>
      <c r="O36" s="24">
        <f>[1]Inc1!O36</f>
        <v>0</v>
      </c>
      <c r="P36" s="24">
        <f>[1]Inc1!P36</f>
        <v>0</v>
      </c>
      <c r="Q36" s="24">
        <f>[1]Inc1!Q36</f>
        <v>0</v>
      </c>
      <c r="R36" s="24">
        <f>[1]Inc1!R36</f>
        <v>0</v>
      </c>
      <c r="S36" s="27">
        <f t="shared" si="2"/>
        <v>0</v>
      </c>
    </row>
    <row r="37" spans="1:19">
      <c r="A37" s="28"/>
      <c r="B37" s="22"/>
      <c r="D37" s="25" t="str">
        <f>[1]Inc1!D37</f>
        <v>Equipment Lease</v>
      </c>
      <c r="F37" s="10"/>
      <c r="G37" s="24">
        <f>[1]Inc1!G37</f>
        <v>0</v>
      </c>
      <c r="H37" s="24">
        <f>[1]Inc1!H37</f>
        <v>0</v>
      </c>
      <c r="I37" s="24">
        <f>[1]Inc1!I37</f>
        <v>0</v>
      </c>
      <c r="J37" s="24">
        <f>[1]Inc1!J37</f>
        <v>0</v>
      </c>
      <c r="K37" s="24">
        <f>[1]Inc1!K37</f>
        <v>0</v>
      </c>
      <c r="L37" s="24">
        <f>[1]Inc1!L37</f>
        <v>0</v>
      </c>
      <c r="M37" s="24">
        <f>[1]Inc1!M37</f>
        <v>0</v>
      </c>
      <c r="N37" s="24">
        <f>[1]Inc1!N37</f>
        <v>0</v>
      </c>
      <c r="O37" s="24">
        <f>[1]Inc1!O37</f>
        <v>0</v>
      </c>
      <c r="P37" s="24">
        <f>[1]Inc1!P37</f>
        <v>0</v>
      </c>
      <c r="Q37" s="24">
        <f>[1]Inc1!Q37</f>
        <v>0</v>
      </c>
      <c r="R37" s="24">
        <f>[1]Inc1!R37</f>
        <v>0</v>
      </c>
      <c r="S37" s="27">
        <f>SUM(G37:R37)</f>
        <v>0</v>
      </c>
    </row>
    <row r="38" spans="1:19">
      <c r="A38" s="28"/>
      <c r="B38" s="22"/>
      <c r="D38" s="25" t="str">
        <f>[1]Inc1!D38</f>
        <v>Real Estate Taxes</v>
      </c>
      <c r="F38" s="10"/>
      <c r="G38" s="24">
        <f>[1]Inc1!G38</f>
        <v>0</v>
      </c>
      <c r="H38" s="24">
        <f>[1]Inc1!H38</f>
        <v>0</v>
      </c>
      <c r="I38" s="24">
        <f>[1]Inc1!I38</f>
        <v>0</v>
      </c>
      <c r="J38" s="24">
        <f>[1]Inc1!J38</f>
        <v>0</v>
      </c>
      <c r="K38" s="24">
        <f>[1]Inc1!K38</f>
        <v>0</v>
      </c>
      <c r="L38" s="24">
        <f>[1]Inc1!L38</f>
        <v>0</v>
      </c>
      <c r="M38" s="24">
        <f>[1]Inc1!M38</f>
        <v>0</v>
      </c>
      <c r="N38" s="24">
        <f>[1]Inc1!N38</f>
        <v>0</v>
      </c>
      <c r="O38" s="24">
        <f>[1]Inc1!O38</f>
        <v>0</v>
      </c>
      <c r="P38" s="24">
        <f>[1]Inc1!P38</f>
        <v>0</v>
      </c>
      <c r="Q38" s="24">
        <f>[1]Inc1!Q38</f>
        <v>0</v>
      </c>
      <c r="R38" s="24">
        <f>[1]Inc1!R38</f>
        <v>0</v>
      </c>
      <c r="S38" s="27">
        <f t="shared" si="2"/>
        <v>0</v>
      </c>
    </row>
    <row r="39" spans="1:19">
      <c r="A39" s="28"/>
      <c r="B39" s="22"/>
      <c r="D39" s="25" t="str">
        <f>[1]Inc1!D39</f>
        <v>Miscellaneous</v>
      </c>
      <c r="F39" s="10"/>
      <c r="G39" s="24">
        <f>[1]Inc1!G39</f>
        <v>0</v>
      </c>
      <c r="H39" s="24">
        <f>[1]Inc1!H39</f>
        <v>0</v>
      </c>
      <c r="I39" s="24">
        <f>[1]Inc1!I39</f>
        <v>0</v>
      </c>
      <c r="J39" s="24">
        <f>[1]Inc1!J39</f>
        <v>0</v>
      </c>
      <c r="K39" s="24">
        <f>[1]Inc1!K39</f>
        <v>0</v>
      </c>
      <c r="L39" s="24">
        <f>[1]Inc1!L39</f>
        <v>0</v>
      </c>
      <c r="M39" s="24">
        <f>[1]Inc1!M39</f>
        <v>0</v>
      </c>
      <c r="N39" s="24">
        <f>[1]Inc1!N39</f>
        <v>0</v>
      </c>
      <c r="O39" s="24">
        <f>[1]Inc1!O39</f>
        <v>0</v>
      </c>
      <c r="P39" s="24">
        <f>[1]Inc1!P39</f>
        <v>0</v>
      </c>
      <c r="Q39" s="24">
        <f>[1]Inc1!Q39</f>
        <v>0</v>
      </c>
      <c r="R39" s="24">
        <f>[1]Inc1!R39</f>
        <v>0</v>
      </c>
      <c r="S39" s="27">
        <f t="shared" si="2"/>
        <v>0</v>
      </c>
    </row>
    <row r="40" spans="1:19">
      <c r="A40" s="28"/>
      <c r="B40" s="22"/>
      <c r="D40" s="25" t="str">
        <f>[1]Inc1!D40</f>
        <v>Other</v>
      </c>
      <c r="F40" s="10"/>
      <c r="G40" s="24">
        <f>[1]Inc1!G40</f>
        <v>0</v>
      </c>
      <c r="H40" s="24">
        <f>[1]Inc1!H40</f>
        <v>0</v>
      </c>
      <c r="I40" s="24">
        <f>[1]Inc1!I40</f>
        <v>0</v>
      </c>
      <c r="J40" s="24">
        <f>[1]Inc1!J40</f>
        <v>0</v>
      </c>
      <c r="K40" s="24">
        <f>[1]Inc1!K40</f>
        <v>0</v>
      </c>
      <c r="L40" s="24">
        <f>[1]Inc1!L40</f>
        <v>0</v>
      </c>
      <c r="M40" s="24">
        <f>[1]Inc1!M40</f>
        <v>0</v>
      </c>
      <c r="N40" s="24">
        <f>[1]Inc1!N40</f>
        <v>0</v>
      </c>
      <c r="O40" s="24">
        <f>[1]Inc1!O40</f>
        <v>0</v>
      </c>
      <c r="P40" s="24">
        <f>[1]Inc1!P40</f>
        <v>0</v>
      </c>
      <c r="Q40" s="24">
        <f>[1]Inc1!Q40</f>
        <v>0</v>
      </c>
      <c r="R40" s="24">
        <f>[1]Inc1!R40</f>
        <v>0</v>
      </c>
      <c r="S40" s="27">
        <f t="shared" si="2"/>
        <v>0</v>
      </c>
    </row>
    <row r="41" spans="1:19">
      <c r="A41" s="28"/>
      <c r="B41" s="22"/>
      <c r="D41" s="25" t="str">
        <f>[1]Inc1!D41</f>
        <v>Other</v>
      </c>
      <c r="F41" s="10"/>
      <c r="G41" s="24">
        <f>[1]Inc1!G41</f>
        <v>0</v>
      </c>
      <c r="H41" s="24">
        <f>[1]Inc1!H41</f>
        <v>0</v>
      </c>
      <c r="I41" s="24">
        <f>[1]Inc1!I41</f>
        <v>0</v>
      </c>
      <c r="J41" s="24">
        <f>[1]Inc1!J41</f>
        <v>0</v>
      </c>
      <c r="K41" s="24">
        <f>[1]Inc1!K41</f>
        <v>0</v>
      </c>
      <c r="L41" s="24">
        <f>[1]Inc1!L41</f>
        <v>0</v>
      </c>
      <c r="M41" s="24">
        <f>[1]Inc1!M41</f>
        <v>0</v>
      </c>
      <c r="N41" s="24">
        <f>[1]Inc1!N41</f>
        <v>0</v>
      </c>
      <c r="O41" s="24">
        <f>[1]Inc1!O41</f>
        <v>0</v>
      </c>
      <c r="P41" s="24">
        <f>[1]Inc1!P41</f>
        <v>0</v>
      </c>
      <c r="Q41" s="24">
        <f>[1]Inc1!Q41</f>
        <v>0</v>
      </c>
      <c r="R41" s="24">
        <f>[1]Inc1!R41</f>
        <v>0</v>
      </c>
      <c r="S41" s="27">
        <f t="shared" si="2"/>
        <v>0</v>
      </c>
    </row>
    <row r="42" spans="1:19">
      <c r="A42" s="28"/>
      <c r="B42" s="22"/>
      <c r="D42" s="25" t="str">
        <f>[1]Inc1!D42</f>
        <v>Other</v>
      </c>
      <c r="F42" s="10"/>
      <c r="G42" s="24">
        <f>[1]Inc1!G42</f>
        <v>0</v>
      </c>
      <c r="H42" s="24">
        <f>[1]Inc1!H42</f>
        <v>0</v>
      </c>
      <c r="I42" s="24">
        <f>[1]Inc1!I42</f>
        <v>0</v>
      </c>
      <c r="J42" s="24">
        <f>[1]Inc1!J42</f>
        <v>0</v>
      </c>
      <c r="K42" s="24">
        <f>[1]Inc1!K42</f>
        <v>0</v>
      </c>
      <c r="L42" s="24">
        <f>[1]Inc1!L42</f>
        <v>0</v>
      </c>
      <c r="M42" s="24">
        <f>[1]Inc1!M42</f>
        <v>0</v>
      </c>
      <c r="N42" s="24">
        <f>[1]Inc1!N42</f>
        <v>0</v>
      </c>
      <c r="O42" s="24">
        <f>[1]Inc1!O42</f>
        <v>0</v>
      </c>
      <c r="P42" s="24">
        <f>[1]Inc1!P42</f>
        <v>0</v>
      </c>
      <c r="Q42" s="24">
        <f>[1]Inc1!Q42</f>
        <v>0</v>
      </c>
      <c r="R42" s="24">
        <f>[1]Inc1!R42</f>
        <v>0</v>
      </c>
      <c r="S42" s="27">
        <f t="shared" si="2"/>
        <v>0</v>
      </c>
    </row>
    <row r="43" spans="1:19">
      <c r="A43" s="28"/>
      <c r="B43" s="22"/>
      <c r="D43" s="25" t="str">
        <f>[1]Inc1!D43</f>
        <v>Other</v>
      </c>
      <c r="F43" s="10"/>
      <c r="G43" s="24">
        <f>[1]Inc1!G43</f>
        <v>0</v>
      </c>
      <c r="H43" s="24">
        <f>[1]Inc1!H43</f>
        <v>0</v>
      </c>
      <c r="I43" s="24">
        <f>[1]Inc1!I43</f>
        <v>0</v>
      </c>
      <c r="J43" s="24">
        <f>[1]Inc1!J43</f>
        <v>0</v>
      </c>
      <c r="K43" s="24">
        <f>[1]Inc1!K43</f>
        <v>0</v>
      </c>
      <c r="L43" s="24">
        <f>[1]Inc1!L43</f>
        <v>0</v>
      </c>
      <c r="M43" s="24">
        <f>[1]Inc1!M43</f>
        <v>0</v>
      </c>
      <c r="N43" s="24">
        <f>[1]Inc1!N43</f>
        <v>0</v>
      </c>
      <c r="O43" s="24">
        <f>[1]Inc1!O43</f>
        <v>0</v>
      </c>
      <c r="P43" s="24">
        <f>[1]Inc1!P43</f>
        <v>0</v>
      </c>
      <c r="Q43" s="24">
        <f>[1]Inc1!Q43</f>
        <v>0</v>
      </c>
      <c r="R43" s="24">
        <f>[1]Inc1!R43</f>
        <v>0</v>
      </c>
      <c r="S43" s="27">
        <f t="shared" si="2"/>
        <v>0</v>
      </c>
    </row>
    <row r="44" spans="1:19">
      <c r="A44" s="28"/>
      <c r="B44" s="22"/>
      <c r="D44" s="25" t="str">
        <f>[1]Inc1!D44</f>
        <v>Other</v>
      </c>
      <c r="F44" s="10"/>
      <c r="G44" s="24">
        <f>[1]Inc1!G44</f>
        <v>0</v>
      </c>
      <c r="H44" s="24">
        <f>[1]Inc1!H44</f>
        <v>0</v>
      </c>
      <c r="I44" s="24">
        <f>[1]Inc1!I44</f>
        <v>0</v>
      </c>
      <c r="J44" s="24">
        <f>[1]Inc1!J44</f>
        <v>0</v>
      </c>
      <c r="K44" s="24">
        <f>[1]Inc1!K44</f>
        <v>0</v>
      </c>
      <c r="L44" s="24">
        <f>[1]Inc1!L44</f>
        <v>0</v>
      </c>
      <c r="M44" s="24">
        <f>[1]Inc1!M44</f>
        <v>0</v>
      </c>
      <c r="N44" s="24">
        <f>[1]Inc1!N44</f>
        <v>0</v>
      </c>
      <c r="O44" s="24">
        <f>[1]Inc1!O44</f>
        <v>0</v>
      </c>
      <c r="P44" s="24">
        <f>[1]Inc1!P44</f>
        <v>0</v>
      </c>
      <c r="Q44" s="24">
        <f>[1]Inc1!Q44</f>
        <v>0</v>
      </c>
      <c r="R44" s="24">
        <f>[1]Inc1!R44</f>
        <v>0</v>
      </c>
      <c r="S44" s="27">
        <f t="shared" si="2"/>
        <v>0</v>
      </c>
    </row>
    <row r="45" spans="1:19">
      <c r="A45" s="28"/>
      <c r="B45" s="22"/>
      <c r="D45" s="25" t="str">
        <f>[1]Inc1!D45</f>
        <v>Other</v>
      </c>
      <c r="F45" s="10"/>
      <c r="G45" s="24">
        <f>[1]Inc1!G45</f>
        <v>0</v>
      </c>
      <c r="H45" s="24">
        <f>[1]Inc1!H45</f>
        <v>0</v>
      </c>
      <c r="I45" s="24">
        <f>[1]Inc1!I45</f>
        <v>0</v>
      </c>
      <c r="J45" s="24">
        <f>[1]Inc1!J45</f>
        <v>0</v>
      </c>
      <c r="K45" s="24">
        <f>[1]Inc1!K45</f>
        <v>0</v>
      </c>
      <c r="L45" s="24">
        <f>[1]Inc1!L45</f>
        <v>0</v>
      </c>
      <c r="M45" s="24">
        <f>[1]Inc1!M45</f>
        <v>0</v>
      </c>
      <c r="N45" s="24">
        <f>[1]Inc1!N45</f>
        <v>0</v>
      </c>
      <c r="O45" s="24">
        <f>[1]Inc1!O45</f>
        <v>0</v>
      </c>
      <c r="P45" s="24">
        <f>[1]Inc1!P45</f>
        <v>0</v>
      </c>
      <c r="Q45" s="24">
        <f>[1]Inc1!Q45</f>
        <v>0</v>
      </c>
      <c r="R45" s="24">
        <f>[1]Inc1!R45</f>
        <v>0</v>
      </c>
      <c r="S45" s="27">
        <f t="shared" si="2"/>
        <v>0</v>
      </c>
    </row>
    <row r="46" spans="1:19">
      <c r="A46" s="28"/>
      <c r="B46" s="22"/>
      <c r="D46" s="25" t="str">
        <f>[1]Inc1!D46</f>
        <v>Prepaid Expense</v>
      </c>
      <c r="F46" s="10"/>
      <c r="G46" s="44">
        <f>[1]Inc1!G46</f>
        <v>0</v>
      </c>
      <c r="H46" s="44">
        <f>[1]Inc1!H46</f>
        <v>0</v>
      </c>
      <c r="I46" s="44">
        <f>[1]Inc1!I46</f>
        <v>0</v>
      </c>
      <c r="J46" s="44">
        <f>[1]Inc1!J46</f>
        <v>0</v>
      </c>
      <c r="K46" s="44">
        <f>[1]Inc1!K46</f>
        <v>0</v>
      </c>
      <c r="L46" s="44">
        <f>[1]Inc1!L46</f>
        <v>0</v>
      </c>
      <c r="M46" s="44">
        <f>[1]Inc1!M46</f>
        <v>0</v>
      </c>
      <c r="N46" s="44">
        <f>[1]Inc1!N46</f>
        <v>0</v>
      </c>
      <c r="O46" s="44">
        <f>[1]Inc1!O46</f>
        <v>0</v>
      </c>
      <c r="P46" s="44">
        <f>[1]Inc1!P46</f>
        <v>0</v>
      </c>
      <c r="Q46" s="44">
        <f>[1]Inc1!Q46</f>
        <v>0</v>
      </c>
      <c r="R46" s="44">
        <f>[1]Inc1!R46</f>
        <v>0</v>
      </c>
      <c r="S46" s="27">
        <f t="shared" si="2"/>
        <v>0</v>
      </c>
    </row>
    <row r="47" spans="1:19">
      <c r="A47" s="28"/>
      <c r="B47" s="22"/>
      <c r="D47" s="25" t="str">
        <f>[1]Inc1!D47</f>
        <v>Credit Card Fees</v>
      </c>
      <c r="F47" s="10"/>
      <c r="G47" s="24">
        <f>[1]Inc1!G47</f>
        <v>0</v>
      </c>
      <c r="H47" s="24">
        <f>[1]Inc1!H47</f>
        <v>0</v>
      </c>
      <c r="I47" s="24">
        <f>[1]Inc1!I47</f>
        <v>0</v>
      </c>
      <c r="J47" s="24">
        <f>[1]Inc1!J47</f>
        <v>0</v>
      </c>
      <c r="K47" s="24">
        <f>[1]Inc1!K47</f>
        <v>0</v>
      </c>
      <c r="L47" s="24">
        <f>[1]Inc1!L47</f>
        <v>0</v>
      </c>
      <c r="M47" s="24">
        <f>[1]Inc1!M47</f>
        <v>0</v>
      </c>
      <c r="N47" s="24">
        <f>[1]Inc1!N47</f>
        <v>0</v>
      </c>
      <c r="O47" s="24">
        <f>[1]Inc1!O47</f>
        <v>0</v>
      </c>
      <c r="P47" s="24">
        <f>[1]Inc1!P47</f>
        <v>0</v>
      </c>
      <c r="Q47" s="24">
        <f>[1]Inc1!Q47</f>
        <v>0</v>
      </c>
      <c r="R47" s="24">
        <f>[1]Inc1!R47</f>
        <v>0</v>
      </c>
      <c r="S47" s="27">
        <f t="shared" si="2"/>
        <v>0</v>
      </c>
    </row>
    <row r="48" spans="1:19">
      <c r="A48" s="28"/>
      <c r="B48" s="22"/>
      <c r="D48" s="25" t="str">
        <f>[1]Inc1!D48</f>
        <v>Other Direct Expense</v>
      </c>
      <c r="F48" s="10"/>
      <c r="G48" s="24">
        <f>[1]Inc1!G48</f>
        <v>0</v>
      </c>
      <c r="H48" s="24">
        <f>[1]Inc1!H48</f>
        <v>0</v>
      </c>
      <c r="I48" s="24">
        <f>[1]Inc1!I48</f>
        <v>0</v>
      </c>
      <c r="J48" s="24">
        <f>[1]Inc1!J48</f>
        <v>0</v>
      </c>
      <c r="K48" s="24">
        <f>[1]Inc1!K48</f>
        <v>0</v>
      </c>
      <c r="L48" s="24">
        <f>[1]Inc1!L48</f>
        <v>0</v>
      </c>
      <c r="M48" s="24">
        <f>[1]Inc1!M48</f>
        <v>0</v>
      </c>
      <c r="N48" s="24">
        <f>[1]Inc1!N48</f>
        <v>0</v>
      </c>
      <c r="O48" s="24">
        <f>[1]Inc1!O48</f>
        <v>0</v>
      </c>
      <c r="P48" s="24">
        <f>[1]Inc1!P48</f>
        <v>0</v>
      </c>
      <c r="Q48" s="24">
        <f>[1]Inc1!Q48</f>
        <v>0</v>
      </c>
      <c r="R48" s="24">
        <f>[1]Inc1!R48</f>
        <v>0</v>
      </c>
      <c r="S48" s="27">
        <f t="shared" si="2"/>
        <v>0</v>
      </c>
    </row>
    <row r="49" spans="1:19">
      <c r="A49" s="28"/>
      <c r="B49" s="22"/>
      <c r="D49" s="25" t="str">
        <f>[1]Inc1!D49</f>
        <v>Other Direct Expense</v>
      </c>
      <c r="F49" s="10"/>
      <c r="G49" s="24">
        <f>[1]Inc1!G49</f>
        <v>0</v>
      </c>
      <c r="H49" s="24">
        <f>[1]Inc1!H49</f>
        <v>0</v>
      </c>
      <c r="I49" s="24">
        <f>[1]Inc1!I49</f>
        <v>0</v>
      </c>
      <c r="J49" s="24">
        <f>[1]Inc1!J49</f>
        <v>0</v>
      </c>
      <c r="K49" s="24">
        <f>[1]Inc1!K49</f>
        <v>0</v>
      </c>
      <c r="L49" s="24">
        <f>[1]Inc1!L49</f>
        <v>0</v>
      </c>
      <c r="M49" s="24">
        <f>[1]Inc1!M49</f>
        <v>0</v>
      </c>
      <c r="N49" s="24">
        <f>[1]Inc1!N49</f>
        <v>0</v>
      </c>
      <c r="O49" s="24">
        <f>[1]Inc1!O49</f>
        <v>0</v>
      </c>
      <c r="P49" s="24">
        <f>[1]Inc1!P49</f>
        <v>0</v>
      </c>
      <c r="Q49" s="24">
        <f>[1]Inc1!Q49</f>
        <v>0</v>
      </c>
      <c r="R49" s="24">
        <f>[1]Inc1!R49</f>
        <v>0</v>
      </c>
      <c r="S49" s="27">
        <f t="shared" si="2"/>
        <v>0</v>
      </c>
    </row>
    <row r="50" spans="1:19">
      <c r="A50" s="28"/>
      <c r="B50" s="22"/>
      <c r="D50" s="25" t="str">
        <f>[1]Inc1!D50</f>
        <v>Int - Loan 1</v>
      </c>
      <c r="F50" s="10"/>
      <c r="G50" s="24">
        <f>[1]Inc1!G50</f>
        <v>0</v>
      </c>
      <c r="H50" s="24">
        <f>[1]Inc1!H50</f>
        <v>0</v>
      </c>
      <c r="I50" s="24">
        <f>[1]Inc1!I50</f>
        <v>0</v>
      </c>
      <c r="J50" s="24">
        <f>[1]Inc1!J50</f>
        <v>0</v>
      </c>
      <c r="K50" s="24">
        <f>[1]Inc1!K50</f>
        <v>0</v>
      </c>
      <c r="L50" s="24">
        <f>[1]Inc1!L50</f>
        <v>0</v>
      </c>
      <c r="M50" s="24">
        <f>[1]Inc1!M50</f>
        <v>0</v>
      </c>
      <c r="N50" s="24">
        <f>[1]Inc1!N50</f>
        <v>0</v>
      </c>
      <c r="O50" s="24">
        <f>[1]Inc1!O50</f>
        <v>0</v>
      </c>
      <c r="P50" s="24">
        <f>[1]Inc1!P50</f>
        <v>0</v>
      </c>
      <c r="Q50" s="24">
        <f>[1]Inc1!Q50</f>
        <v>0</v>
      </c>
      <c r="R50" s="24">
        <f>[1]Inc1!R50</f>
        <v>0</v>
      </c>
      <c r="S50" s="27">
        <f t="shared" si="2"/>
        <v>0</v>
      </c>
    </row>
    <row r="51" spans="1:19">
      <c r="A51" s="28"/>
      <c r="B51" s="22"/>
      <c r="D51" s="25" t="str">
        <f>[1]Inc1!D51</f>
        <v>Int - Loan 2</v>
      </c>
      <c r="F51" s="10"/>
      <c r="G51" s="24">
        <f>[1]Inc1!G51</f>
        <v>0</v>
      </c>
      <c r="H51" s="24">
        <f>[1]Inc1!H51</f>
        <v>0</v>
      </c>
      <c r="I51" s="24">
        <f>[1]Inc1!I51</f>
        <v>0</v>
      </c>
      <c r="J51" s="24">
        <f>[1]Inc1!J51</f>
        <v>0</v>
      </c>
      <c r="K51" s="24">
        <f>[1]Inc1!K51</f>
        <v>0</v>
      </c>
      <c r="L51" s="24">
        <f>[1]Inc1!L51</f>
        <v>0</v>
      </c>
      <c r="M51" s="24">
        <f>[1]Inc1!M51</f>
        <v>0</v>
      </c>
      <c r="N51" s="24">
        <f>[1]Inc1!N51</f>
        <v>0</v>
      </c>
      <c r="O51" s="24">
        <f>[1]Inc1!O51</f>
        <v>0</v>
      </c>
      <c r="P51" s="24">
        <f>[1]Inc1!P51</f>
        <v>0</v>
      </c>
      <c r="Q51" s="24">
        <f>[1]Inc1!Q51</f>
        <v>0</v>
      </c>
      <c r="R51" s="24">
        <f>[1]Inc1!R51</f>
        <v>0</v>
      </c>
      <c r="S51" s="27">
        <f t="shared" si="2"/>
        <v>0</v>
      </c>
    </row>
    <row r="52" spans="1:19">
      <c r="A52" s="28"/>
      <c r="B52" s="22"/>
      <c r="D52" s="25" t="str">
        <f>[1]Inc1!D52</f>
        <v>Int - Loan 3</v>
      </c>
      <c r="F52" s="10"/>
      <c r="G52" s="24">
        <f>[1]Inc1!G52</f>
        <v>0</v>
      </c>
      <c r="H52" s="24">
        <f>[1]Inc1!H52</f>
        <v>0</v>
      </c>
      <c r="I52" s="24">
        <f>[1]Inc1!I52</f>
        <v>0</v>
      </c>
      <c r="J52" s="24">
        <f>[1]Inc1!J52</f>
        <v>0</v>
      </c>
      <c r="K52" s="24">
        <f>[1]Inc1!K52</f>
        <v>0</v>
      </c>
      <c r="L52" s="24">
        <f>[1]Inc1!L52</f>
        <v>0</v>
      </c>
      <c r="M52" s="24">
        <f>[1]Inc1!M52</f>
        <v>0</v>
      </c>
      <c r="N52" s="24">
        <f>[1]Inc1!N52</f>
        <v>0</v>
      </c>
      <c r="O52" s="24">
        <f>[1]Inc1!O52</f>
        <v>0</v>
      </c>
      <c r="P52" s="24">
        <f>[1]Inc1!P52</f>
        <v>0</v>
      </c>
      <c r="Q52" s="24">
        <f>[1]Inc1!Q52</f>
        <v>0</v>
      </c>
      <c r="R52" s="24">
        <f>[1]Inc1!R52</f>
        <v>0</v>
      </c>
      <c r="S52" s="27">
        <f t="shared" si="2"/>
        <v>0</v>
      </c>
    </row>
    <row r="53" spans="1:19">
      <c r="A53" s="28"/>
      <c r="B53" s="22"/>
      <c r="D53" s="25" t="str">
        <f>[1]Inc1!D53</f>
        <v>Int - Loan 4</v>
      </c>
      <c r="F53" s="10"/>
      <c r="G53" s="24">
        <f>[1]Inc1!G53</f>
        <v>0</v>
      </c>
      <c r="H53" s="24">
        <f>[1]Inc1!H53</f>
        <v>0</v>
      </c>
      <c r="I53" s="24">
        <f>[1]Inc1!I53</f>
        <v>0</v>
      </c>
      <c r="J53" s="24">
        <f>[1]Inc1!J53</f>
        <v>0</v>
      </c>
      <c r="K53" s="24">
        <f>[1]Inc1!K53</f>
        <v>0</v>
      </c>
      <c r="L53" s="24">
        <f>[1]Inc1!L53</f>
        <v>0</v>
      </c>
      <c r="M53" s="24">
        <f>[1]Inc1!M53</f>
        <v>0</v>
      </c>
      <c r="N53" s="24">
        <f>[1]Inc1!N53</f>
        <v>0</v>
      </c>
      <c r="O53" s="24">
        <f>[1]Inc1!O53</f>
        <v>0</v>
      </c>
      <c r="P53" s="24">
        <f>[1]Inc1!P53</f>
        <v>0</v>
      </c>
      <c r="Q53" s="24">
        <f>[1]Inc1!Q53</f>
        <v>0</v>
      </c>
      <c r="R53" s="24">
        <f>[1]Inc1!R53</f>
        <v>0</v>
      </c>
      <c r="S53" s="27">
        <f t="shared" si="2"/>
        <v>0</v>
      </c>
    </row>
    <row r="54" spans="1:19">
      <c r="A54" s="28"/>
      <c r="B54" s="22"/>
      <c r="D54" s="25" t="str">
        <f>[1]Inc1!D54</f>
        <v>Int - Loan 5</v>
      </c>
      <c r="F54" s="10"/>
      <c r="G54" s="24">
        <f>[1]Inc1!G54</f>
        <v>0</v>
      </c>
      <c r="H54" s="24">
        <f>[1]Inc1!H54</f>
        <v>0</v>
      </c>
      <c r="I54" s="24">
        <f>[1]Inc1!I54</f>
        <v>0</v>
      </c>
      <c r="J54" s="24">
        <f>[1]Inc1!J54</f>
        <v>0</v>
      </c>
      <c r="K54" s="24">
        <f>[1]Inc1!K54</f>
        <v>0</v>
      </c>
      <c r="L54" s="24">
        <f>[1]Inc1!L54</f>
        <v>0</v>
      </c>
      <c r="M54" s="24">
        <f>[1]Inc1!M54</f>
        <v>0</v>
      </c>
      <c r="N54" s="24">
        <f>[1]Inc1!N54</f>
        <v>0</v>
      </c>
      <c r="O54" s="24">
        <f>[1]Inc1!O54</f>
        <v>0</v>
      </c>
      <c r="P54" s="24">
        <f>[1]Inc1!P54</f>
        <v>0</v>
      </c>
      <c r="Q54" s="24">
        <f>[1]Inc1!Q54</f>
        <v>0</v>
      </c>
      <c r="R54" s="24">
        <f>[1]Inc1!R54</f>
        <v>0</v>
      </c>
      <c r="S54" s="27">
        <f t="shared" si="2"/>
        <v>0</v>
      </c>
    </row>
    <row r="55" spans="1:19">
      <c r="A55" s="28"/>
      <c r="B55" s="22"/>
      <c r="D55" s="25" t="str">
        <f>[1]Inc1!D55</f>
        <v>Int - Loan 6</v>
      </c>
      <c r="F55" s="10"/>
      <c r="G55" s="24">
        <f>[1]Inc1!G55</f>
        <v>0</v>
      </c>
      <c r="H55" s="24">
        <f>[1]Inc1!H55</f>
        <v>0</v>
      </c>
      <c r="I55" s="24">
        <f>[1]Inc1!I55</f>
        <v>0</v>
      </c>
      <c r="J55" s="24">
        <f>[1]Inc1!J55</f>
        <v>0</v>
      </c>
      <c r="K55" s="24">
        <f>[1]Inc1!K55</f>
        <v>0</v>
      </c>
      <c r="L55" s="24">
        <f>[1]Inc1!L55</f>
        <v>0</v>
      </c>
      <c r="M55" s="24">
        <f>[1]Inc1!M55</f>
        <v>0</v>
      </c>
      <c r="N55" s="24">
        <f>[1]Inc1!N55</f>
        <v>0</v>
      </c>
      <c r="O55" s="24">
        <f>[1]Inc1!O55</f>
        <v>0</v>
      </c>
      <c r="P55" s="24">
        <f>[1]Inc1!P55</f>
        <v>0</v>
      </c>
      <c r="Q55" s="24">
        <f>[1]Inc1!Q55</f>
        <v>0</v>
      </c>
      <c r="R55" s="24">
        <f>[1]Inc1!R55</f>
        <v>0</v>
      </c>
      <c r="S55" s="27">
        <f t="shared" si="2"/>
        <v>0</v>
      </c>
    </row>
    <row r="56" spans="1:19">
      <c r="A56" s="28"/>
      <c r="B56" s="22"/>
      <c r="D56" s="25" t="str">
        <f>[1]Inc1!D56</f>
        <v>Int - SBA 504 (Bank)</v>
      </c>
      <c r="F56" s="10"/>
      <c r="G56" s="24">
        <f>[1]Inc1!G56</f>
        <v>0</v>
      </c>
      <c r="H56" s="24">
        <f>[1]Inc1!H56</f>
        <v>0</v>
      </c>
      <c r="I56" s="24">
        <f>[1]Inc1!I56</f>
        <v>0</v>
      </c>
      <c r="J56" s="24">
        <f>[1]Inc1!J56</f>
        <v>0</v>
      </c>
      <c r="K56" s="24">
        <f>[1]Inc1!K56</f>
        <v>0</v>
      </c>
      <c r="L56" s="24">
        <f>[1]Inc1!L56</f>
        <v>0</v>
      </c>
      <c r="M56" s="24">
        <f>[1]Inc1!M56</f>
        <v>0</v>
      </c>
      <c r="N56" s="24">
        <f>[1]Inc1!N56</f>
        <v>0</v>
      </c>
      <c r="O56" s="24">
        <f>[1]Inc1!O56</f>
        <v>0</v>
      </c>
      <c r="P56" s="24">
        <f>[1]Inc1!P56</f>
        <v>0</v>
      </c>
      <c r="Q56" s="24">
        <f>[1]Inc1!Q56</f>
        <v>0</v>
      </c>
      <c r="R56" s="24">
        <f>[1]Inc1!R56</f>
        <v>0</v>
      </c>
      <c r="S56" s="27">
        <f>SUM(G56:R56)</f>
        <v>0</v>
      </c>
    </row>
    <row r="57" spans="1:19">
      <c r="A57" s="28"/>
      <c r="B57" s="22"/>
      <c r="D57" s="25" t="str">
        <f>[1]Inc1!D57</f>
        <v>Int - SBA 504 (Bonds)</v>
      </c>
      <c r="F57" s="10"/>
      <c r="G57" s="24">
        <f>[1]Inc1!G57</f>
        <v>0</v>
      </c>
      <c r="H57" s="24">
        <f>[1]Inc1!H57</f>
        <v>0</v>
      </c>
      <c r="I57" s="24">
        <f>[1]Inc1!I57</f>
        <v>0</v>
      </c>
      <c r="J57" s="24">
        <f>[1]Inc1!J57</f>
        <v>0</v>
      </c>
      <c r="K57" s="24">
        <f>[1]Inc1!K57</f>
        <v>0</v>
      </c>
      <c r="L57" s="24">
        <f>[1]Inc1!L57</f>
        <v>0</v>
      </c>
      <c r="M57" s="24">
        <f>[1]Inc1!M57</f>
        <v>0</v>
      </c>
      <c r="N57" s="24">
        <f>[1]Inc1!N57</f>
        <v>0</v>
      </c>
      <c r="O57" s="24">
        <f>[1]Inc1!O57</f>
        <v>0</v>
      </c>
      <c r="P57" s="24">
        <f>[1]Inc1!P57</f>
        <v>0</v>
      </c>
      <c r="Q57" s="24">
        <f>[1]Inc1!Q57</f>
        <v>0</v>
      </c>
      <c r="R57" s="24">
        <f>[1]Inc1!R57</f>
        <v>0</v>
      </c>
      <c r="S57" s="27">
        <f>SUM(G57:R57)</f>
        <v>0</v>
      </c>
    </row>
    <row r="58" spans="1:19">
      <c r="A58" s="28"/>
      <c r="B58" s="22"/>
      <c r="D58" s="25" t="str">
        <f>[1]Inc1!D58</f>
        <v>Int-Line of Credit</v>
      </c>
      <c r="F58" s="10"/>
      <c r="G58" s="24">
        <f>[1]Inc1!G58</f>
        <v>0</v>
      </c>
      <c r="H58" s="24">
        <f>[1]Inc1!H58</f>
        <v>0</v>
      </c>
      <c r="I58" s="24">
        <f>[1]Inc1!I58</f>
        <v>0</v>
      </c>
      <c r="J58" s="24">
        <f>[1]Inc1!J58</f>
        <v>0</v>
      </c>
      <c r="K58" s="24">
        <f>[1]Inc1!K58</f>
        <v>0</v>
      </c>
      <c r="L58" s="24">
        <f>[1]Inc1!L58</f>
        <v>0</v>
      </c>
      <c r="M58" s="24">
        <f>[1]Inc1!M58</f>
        <v>0</v>
      </c>
      <c r="N58" s="24">
        <f>[1]Inc1!N58</f>
        <v>0</v>
      </c>
      <c r="O58" s="24">
        <f>[1]Inc1!O58</f>
        <v>0</v>
      </c>
      <c r="P58" s="24">
        <f>[1]Inc1!P58</f>
        <v>0</v>
      </c>
      <c r="Q58" s="24">
        <f>[1]Inc1!Q58</f>
        <v>0</v>
      </c>
      <c r="R58" s="24">
        <f>[1]Inc1!R58</f>
        <v>0</v>
      </c>
      <c r="S58" s="27">
        <f>SUM(G58:R58)</f>
        <v>0</v>
      </c>
    </row>
    <row r="59" spans="1:19">
      <c r="A59" s="28"/>
      <c r="B59" s="22"/>
      <c r="D59" s="25" t="str">
        <f>[1]Inc1!D59</f>
        <v>Depreciation</v>
      </c>
      <c r="F59" s="10"/>
      <c r="G59" s="24">
        <v>0</v>
      </c>
      <c r="H59" s="24">
        <v>0</v>
      </c>
      <c r="I59" s="24">
        <v>0</v>
      </c>
      <c r="J59" s="24">
        <v>0</v>
      </c>
      <c r="K59" s="24">
        <v>0</v>
      </c>
      <c r="L59" s="24">
        <v>0</v>
      </c>
      <c r="M59" s="24">
        <v>0</v>
      </c>
      <c r="N59" s="24">
        <v>0</v>
      </c>
      <c r="O59" s="24">
        <v>0</v>
      </c>
      <c r="P59" s="24">
        <v>0</v>
      </c>
      <c r="Q59" s="24">
        <v>0</v>
      </c>
      <c r="R59" s="24">
        <v>0</v>
      </c>
      <c r="S59" s="27">
        <f t="shared" si="2"/>
        <v>0</v>
      </c>
    </row>
    <row r="60" spans="1:19">
      <c r="A60" s="28"/>
      <c r="B60" s="15"/>
      <c r="C60" s="17"/>
      <c r="D60" s="45" t="str">
        <f>[1]Inc1!D60</f>
        <v>Amortization</v>
      </c>
      <c r="E60" s="17"/>
      <c r="F60" s="29"/>
      <c r="G60" s="45">
        <v>0</v>
      </c>
      <c r="H60" s="45">
        <v>0</v>
      </c>
      <c r="I60" s="45">
        <v>0</v>
      </c>
      <c r="J60" s="45">
        <v>0</v>
      </c>
      <c r="K60" s="45">
        <v>0</v>
      </c>
      <c r="L60" s="45">
        <v>0</v>
      </c>
      <c r="M60" s="45">
        <v>0</v>
      </c>
      <c r="N60" s="45">
        <v>0</v>
      </c>
      <c r="O60" s="45">
        <v>0</v>
      </c>
      <c r="P60" s="45">
        <v>0</v>
      </c>
      <c r="Q60" s="45">
        <v>0</v>
      </c>
      <c r="R60" s="45">
        <v>0</v>
      </c>
      <c r="S60" s="31">
        <f t="shared" si="2"/>
        <v>0</v>
      </c>
    </row>
    <row r="61" spans="1:19">
      <c r="A61" s="28"/>
      <c r="B61" s="32"/>
      <c r="C61" s="34"/>
      <c r="D61" s="33" t="s">
        <v>14</v>
      </c>
      <c r="E61" s="34"/>
      <c r="F61" s="35"/>
      <c r="G61" s="36">
        <f t="shared" ref="G61:R61" si="3">SUM(G17:G60)</f>
        <v>0</v>
      </c>
      <c r="H61" s="36">
        <f t="shared" si="3"/>
        <v>0</v>
      </c>
      <c r="I61" s="36">
        <f t="shared" si="3"/>
        <v>0</v>
      </c>
      <c r="J61" s="36">
        <f t="shared" si="3"/>
        <v>0</v>
      </c>
      <c r="K61" s="36">
        <f t="shared" si="3"/>
        <v>0</v>
      </c>
      <c r="L61" s="36">
        <f t="shared" si="3"/>
        <v>0</v>
      </c>
      <c r="M61" s="36">
        <f t="shared" si="3"/>
        <v>0</v>
      </c>
      <c r="N61" s="36">
        <f t="shared" si="3"/>
        <v>0</v>
      </c>
      <c r="O61" s="36">
        <f t="shared" si="3"/>
        <v>0</v>
      </c>
      <c r="P61" s="36">
        <f t="shared" si="3"/>
        <v>0</v>
      </c>
      <c r="Q61" s="36">
        <f t="shared" si="3"/>
        <v>0</v>
      </c>
      <c r="R61" s="36">
        <f t="shared" si="3"/>
        <v>0</v>
      </c>
      <c r="S61" s="37">
        <f>SUM(G61:R61)</f>
        <v>0</v>
      </c>
    </row>
    <row r="62" spans="1:19">
      <c r="A62" s="28"/>
      <c r="B62" s="46"/>
      <c r="C62" s="40"/>
      <c r="D62" s="40"/>
      <c r="E62" s="40"/>
      <c r="F62" s="41"/>
      <c r="G62" s="40"/>
      <c r="H62" s="40"/>
      <c r="I62" s="40"/>
      <c r="J62" s="40"/>
      <c r="K62" s="40"/>
      <c r="L62" s="40"/>
      <c r="M62" s="40"/>
      <c r="N62" s="40"/>
      <c r="O62" s="40"/>
      <c r="P62" s="40"/>
      <c r="Q62" s="40"/>
      <c r="R62" s="40"/>
      <c r="S62" s="47"/>
    </row>
    <row r="63" spans="1:19">
      <c r="A63" s="28"/>
      <c r="B63" s="22"/>
      <c r="D63" s="23" t="s">
        <v>15</v>
      </c>
      <c r="F63" s="10"/>
      <c r="G63" s="7">
        <f>[1]Am!D6</f>
        <v>0</v>
      </c>
      <c r="H63" s="7">
        <f>[1]Am!D7</f>
        <v>0</v>
      </c>
      <c r="I63" s="7">
        <f>[1]Am!D8</f>
        <v>0</v>
      </c>
      <c r="J63" s="7">
        <f>[1]Am!D9</f>
        <v>0</v>
      </c>
      <c r="K63" s="48">
        <f>[1]Am!D10</f>
        <v>0</v>
      </c>
      <c r="L63" s="7">
        <f>[1]Am!D11</f>
        <v>0</v>
      </c>
      <c r="M63" s="7">
        <f>[1]Am!D12</f>
        <v>0</v>
      </c>
      <c r="N63" s="7">
        <f>[1]Am!D13</f>
        <v>0</v>
      </c>
      <c r="O63" s="7">
        <f>[1]Am!D14</f>
        <v>0</v>
      </c>
      <c r="P63" s="7">
        <f>[1]Am!D15</f>
        <v>0</v>
      </c>
      <c r="Q63" s="7">
        <f>[1]Am!D16</f>
        <v>0</v>
      </c>
      <c r="R63" s="7">
        <f>[1]Am!D17</f>
        <v>0</v>
      </c>
      <c r="S63" s="27">
        <f t="shared" ref="S63:S73" si="4">SUM(G63:R63)</f>
        <v>0</v>
      </c>
    </row>
    <row r="64" spans="1:19">
      <c r="A64" s="28"/>
      <c r="B64" s="22"/>
      <c r="D64" s="23" t="s">
        <v>16</v>
      </c>
      <c r="F64" s="10"/>
      <c r="G64" s="7">
        <f>[1]Am!J6</f>
        <v>0</v>
      </c>
      <c r="H64" s="7">
        <f>[1]Am!J7</f>
        <v>0</v>
      </c>
      <c r="I64" s="7">
        <f>[1]Am!J8</f>
        <v>0</v>
      </c>
      <c r="J64" s="7">
        <f>[1]Am!J9</f>
        <v>0</v>
      </c>
      <c r="K64" s="7">
        <f>[1]Am!J10</f>
        <v>0</v>
      </c>
      <c r="L64" s="7">
        <f>[1]Am!J11</f>
        <v>0</v>
      </c>
      <c r="M64" s="7">
        <f>[1]Am!J12</f>
        <v>0</v>
      </c>
      <c r="N64" s="7">
        <f>[1]Am!J13</f>
        <v>0</v>
      </c>
      <c r="O64" s="7">
        <f>[1]Am!J14</f>
        <v>0</v>
      </c>
      <c r="P64" s="7">
        <f>[1]Am!J15</f>
        <v>0</v>
      </c>
      <c r="Q64" s="7">
        <f>[1]Am!J16</f>
        <v>0</v>
      </c>
      <c r="R64" s="7">
        <f>[1]Am!J17</f>
        <v>0</v>
      </c>
      <c r="S64" s="27">
        <f t="shared" si="4"/>
        <v>0</v>
      </c>
    </row>
    <row r="65" spans="1:20">
      <c r="A65" s="28"/>
      <c r="B65" s="22"/>
      <c r="D65" s="23" t="s">
        <v>17</v>
      </c>
      <c r="F65" s="10"/>
      <c r="G65" s="7">
        <f>[1]Am!P6</f>
        <v>0</v>
      </c>
      <c r="H65" s="7">
        <f>[1]Am!P7</f>
        <v>0</v>
      </c>
      <c r="I65" s="7">
        <f>[1]Am!P8</f>
        <v>0</v>
      </c>
      <c r="J65" s="7">
        <f>[1]Am!P9</f>
        <v>0</v>
      </c>
      <c r="K65" s="7">
        <f>[1]Am!P10</f>
        <v>0</v>
      </c>
      <c r="L65" s="7">
        <f>[1]Am!P11</f>
        <v>0</v>
      </c>
      <c r="M65" s="7">
        <f>[1]Am!P12</f>
        <v>0</v>
      </c>
      <c r="N65" s="7">
        <f>[1]Am!P13</f>
        <v>0</v>
      </c>
      <c r="O65" s="7">
        <f>[1]Am!P14</f>
        <v>0</v>
      </c>
      <c r="P65" s="7">
        <f>[1]Am!P15</f>
        <v>0</v>
      </c>
      <c r="Q65" s="7">
        <f>[1]Am!P16</f>
        <v>0</v>
      </c>
      <c r="R65" s="7">
        <f>[1]Am!P17</f>
        <v>0</v>
      </c>
      <c r="S65" s="27">
        <f t="shared" si="4"/>
        <v>0</v>
      </c>
    </row>
    <row r="66" spans="1:20">
      <c r="A66" s="28"/>
      <c r="B66" s="22"/>
      <c r="D66" s="23" t="s">
        <v>18</v>
      </c>
      <c r="F66" s="10"/>
      <c r="G66" s="7">
        <f>[1]Am!V6</f>
        <v>0</v>
      </c>
      <c r="H66" s="7">
        <f>[1]Am!V7</f>
        <v>0</v>
      </c>
      <c r="I66" s="7">
        <f>[1]Am!V8</f>
        <v>0</v>
      </c>
      <c r="J66" s="7">
        <f>[1]Am!V9</f>
        <v>0</v>
      </c>
      <c r="K66" s="7">
        <f>[1]Am!V10</f>
        <v>0</v>
      </c>
      <c r="L66" s="7">
        <f>[1]Am!V11</f>
        <v>0</v>
      </c>
      <c r="M66" s="7">
        <f>[1]Am!V12</f>
        <v>0</v>
      </c>
      <c r="N66" s="7">
        <f>[1]Am!V13</f>
        <v>0</v>
      </c>
      <c r="O66" s="7">
        <f>[1]Am!V14</f>
        <v>0</v>
      </c>
      <c r="P66" s="7">
        <f>[1]Am!V15</f>
        <v>0</v>
      </c>
      <c r="Q66" s="7">
        <f>[1]Am!V16</f>
        <v>0</v>
      </c>
      <c r="R66" s="7">
        <f>[1]Am!V17</f>
        <v>0</v>
      </c>
      <c r="S66" s="27">
        <f t="shared" si="4"/>
        <v>0</v>
      </c>
    </row>
    <row r="67" spans="1:20">
      <c r="A67" s="28"/>
      <c r="B67" s="22"/>
      <c r="D67" s="23" t="s">
        <v>19</v>
      </c>
      <c r="F67" s="10"/>
      <c r="G67" s="7">
        <f>[1]Am!AB6</f>
        <v>0</v>
      </c>
      <c r="H67" s="7">
        <f>[1]Am!AB7</f>
        <v>0</v>
      </c>
      <c r="I67" s="7">
        <f>[1]Am!AB8</f>
        <v>0</v>
      </c>
      <c r="J67" s="7">
        <f>[1]Am!AB9</f>
        <v>0</v>
      </c>
      <c r="K67" s="7">
        <f>[1]Am!AB10</f>
        <v>0</v>
      </c>
      <c r="L67" s="7">
        <f>[1]Am!AB11</f>
        <v>0</v>
      </c>
      <c r="M67" s="7">
        <f>[1]Am!AB12</f>
        <v>0</v>
      </c>
      <c r="N67" s="7">
        <f>[1]Am!AB13</f>
        <v>0</v>
      </c>
      <c r="O67" s="7">
        <f>[1]Am!AB14</f>
        <v>0</v>
      </c>
      <c r="P67" s="7">
        <f>[1]Am!AB15</f>
        <v>0</v>
      </c>
      <c r="Q67" s="7">
        <f>[1]Am!AB16</f>
        <v>0</v>
      </c>
      <c r="R67" s="7">
        <f>[1]Am!AB17</f>
        <v>0</v>
      </c>
      <c r="S67" s="27">
        <f t="shared" si="4"/>
        <v>0</v>
      </c>
    </row>
    <row r="68" spans="1:20">
      <c r="A68" s="28"/>
      <c r="B68" s="22"/>
      <c r="D68" s="23" t="s">
        <v>20</v>
      </c>
      <c r="F68" s="10"/>
      <c r="G68" s="7">
        <f>[1]Am!AH6</f>
        <v>0</v>
      </c>
      <c r="H68" s="7">
        <f>[1]Am!AH7</f>
        <v>0</v>
      </c>
      <c r="I68" s="7">
        <f>[1]Am!AH8</f>
        <v>0</v>
      </c>
      <c r="J68" s="7">
        <f>[1]Am!AH9</f>
        <v>0</v>
      </c>
      <c r="K68" s="7">
        <f>[1]Am!AH10</f>
        <v>0</v>
      </c>
      <c r="L68" s="7">
        <f>[1]Am!AH11</f>
        <v>0</v>
      </c>
      <c r="M68" s="7">
        <f>[1]Am!AH12</f>
        <v>0</v>
      </c>
      <c r="N68" s="7">
        <f>[1]Am!AH13</f>
        <v>0</v>
      </c>
      <c r="O68" s="7">
        <f>[1]Am!AH14</f>
        <v>0</v>
      </c>
      <c r="P68" s="7">
        <f>[1]Am!AH15</f>
        <v>0</v>
      </c>
      <c r="Q68" s="7">
        <f>[1]Am!AH16</f>
        <v>0</v>
      </c>
      <c r="R68" s="7">
        <f>[1]Am!AH17</f>
        <v>0</v>
      </c>
      <c r="S68" s="27">
        <f t="shared" si="4"/>
        <v>0</v>
      </c>
    </row>
    <row r="69" spans="1:20">
      <c r="A69" s="28"/>
      <c r="B69" s="22"/>
      <c r="D69" s="23" t="s">
        <v>21</v>
      </c>
      <c r="F69" s="10"/>
      <c r="G69" s="7">
        <f>[1]Am!AN6</f>
        <v>0</v>
      </c>
      <c r="H69" s="7">
        <f>[1]Am!AN7</f>
        <v>0</v>
      </c>
      <c r="I69" s="7">
        <f>[1]Am!AN8</f>
        <v>0</v>
      </c>
      <c r="J69" s="7">
        <f>[1]Am!AN9</f>
        <v>0</v>
      </c>
      <c r="K69" s="7">
        <f>[1]Am!AN10</f>
        <v>0</v>
      </c>
      <c r="L69" s="7">
        <f>[1]Am!AN11</f>
        <v>0</v>
      </c>
      <c r="M69" s="7">
        <f>[1]Am!AN12</f>
        <v>0</v>
      </c>
      <c r="N69" s="7">
        <f>[1]Am!AN13</f>
        <v>0</v>
      </c>
      <c r="O69" s="7">
        <f>[1]Am!AN14</f>
        <v>0</v>
      </c>
      <c r="P69" s="7">
        <f>[1]Am!AN15</f>
        <v>0</v>
      </c>
      <c r="Q69" s="7">
        <f>[1]Am!AN16</f>
        <v>0</v>
      </c>
      <c r="R69" s="7">
        <f>[1]Am!AN17</f>
        <v>0</v>
      </c>
      <c r="S69" s="27">
        <f t="shared" si="4"/>
        <v>0</v>
      </c>
    </row>
    <row r="70" spans="1:20">
      <c r="A70" s="28"/>
      <c r="B70" s="22"/>
      <c r="D70" s="23" t="s">
        <v>22</v>
      </c>
      <c r="F70" s="10"/>
      <c r="G70" s="7">
        <f>[1]Am!AT6</f>
        <v>0</v>
      </c>
      <c r="H70" s="7">
        <f>[1]Am!AT7</f>
        <v>0</v>
      </c>
      <c r="I70" s="7">
        <f>[1]Am!AT8</f>
        <v>0</v>
      </c>
      <c r="J70" s="7">
        <f>[1]Am!AT9</f>
        <v>0</v>
      </c>
      <c r="K70" s="7">
        <f>[1]Am!AT10</f>
        <v>0</v>
      </c>
      <c r="L70" s="7">
        <f>[1]Am!AT11</f>
        <v>0</v>
      </c>
      <c r="M70" s="7">
        <f>[1]Am!AT12</f>
        <v>0</v>
      </c>
      <c r="N70" s="7">
        <f>[1]Am!AT13</f>
        <v>0</v>
      </c>
      <c r="O70" s="7">
        <f>[1]Am!AT14</f>
        <v>0</v>
      </c>
      <c r="P70" s="7">
        <f>[1]Am!AT15</f>
        <v>0</v>
      </c>
      <c r="Q70" s="7">
        <f>[1]Am!AT16</f>
        <v>0</v>
      </c>
      <c r="R70" s="7">
        <f>[1]Am!AT17</f>
        <v>0</v>
      </c>
      <c r="S70" s="27">
        <f t="shared" si="4"/>
        <v>0</v>
      </c>
    </row>
    <row r="71" spans="1:20">
      <c r="A71" s="28">
        <f>ABS(G71)+ABS(H71)+ABS(I71)+ABS(J71)+ABS(K71)+ABS(L71)+ABS(M71)+ABS(N71)+ABS(O71)+ABS(P71)+ABS(Q71)+ABS(R71)+ABS([1]CF2!G71)+ABS([1]CF2!H71)+ABS([1]CF2!I71)+ABS([1]CF2!J71)+ABS([1]CF2!K71)+ABS([1]CF2!L71)+ABS([1]CF2!M71)+ABS([1]CF2!N71)+ABS([1]CF2!O71)+ABS([1]CF2!P71)+ABS([1]CF2!Q71)+ABS([1]CF2!R71)++ABS([1]CF3!G71)+ABS([1]CF3!H71)+ABS([1]CF3!I71)+ABS([1]CF3!J71)+ABS([1]CF3!K71)+ABS([1]CF3!L71)+ABS([1]CF3!M71)+ABS([1]CF3!N71)+ABS([1]CF3!O71)+ABS([1]CF3!P71)+ABS([1]CF3!Q71)+ABS([1]CF3!R71)+ABS([1]CF4!G71)+ABS([1]CF4!H71)+ABS([1]CF4!I71)+ABS([1]CF4!J71)+ABS([1]CF4!K71)+ABS([1]CF4!L71)+ABS([1]CF4!M71)+ABS([1]CF4!N71)+ABS([1]CF4!O71)+ABS([1]CF4!P71)+ABS([1]CF4!Q71)+ABS([1]CF4!R71)+ABS([1]CF5!G71)+ABS([1]CF5!H71)+ABS([1]CF5!I71)+ABS([1]CF5!J71)+ABS([1]CF5!K71)+ABS([1]CF5!L71)+ABS([1]CF5!M71)+ABS([1]CF5!N71)+ABS([1]CF5!O71)+ABS([1]CF5!P71)+ABS([1]CF5!Q71)+ABS([1]CF5!R71)</f>
        <v>0</v>
      </c>
      <c r="B71" s="22"/>
      <c r="D71" s="23" t="s">
        <v>23</v>
      </c>
      <c r="F71" s="10"/>
      <c r="G71" s="7">
        <f>SUM(IF([1]Prot!C41=[1]Depr!$C27,[1]Depr!$E27,0)+IF([1]Prot!C41=[1]Depr!$C28,[1]Depr!$E28,0)+IF([1]Prot!C41=[1]Depr!$C32,[1]Depr!$E32,0)+IF([1]Prot!C41=[1]Depr!$C33,[1]Depr!$E33,0)+IF([1]Prot!C41=[1]Depr!$C34,[1]Depr!$E34,0)+IF([1]Prot!C41=[1]Depr!$C29, [1]Depr!$E29,0)+IF([1]Prot!C41=[1]Depr!$C30, [1]Depr!$E30,0)+IF([1]Prot!C41=[1]Depr!$C31, [1]Depr!$E31,0))</f>
        <v>0</v>
      </c>
      <c r="H71" s="7">
        <f>SUM(IF([1]Prot!D41=[1]Depr!$C27,[1]Depr!$E27,0)+IF([1]Prot!D41=[1]Depr!$C28,[1]Depr!$E28,0)+IF([1]Prot!D41=[1]Depr!$C32,[1]Depr!$E32,0)+IF([1]Prot!D41=[1]Depr!$C33,[1]Depr!$E33,0)+IF([1]Prot!D41=[1]Depr!$C34,[1]Depr!$E34,0)+IF([1]Prot!D41=[1]Depr!$C29, [1]Depr!$E29,0)+IF([1]Prot!D41=[1]Depr!$C30, [1]Depr!$E30,0)+IF([1]Prot!D41=[1]Depr!$C31, [1]Depr!$E31,0))</f>
        <v>0</v>
      </c>
      <c r="I71" s="7">
        <f>SUM(IF([1]Prot!E41=[1]Depr!$C27,[1]Depr!$E27,0)+IF([1]Prot!E41=[1]Depr!$C28,[1]Depr!$E28,0)+IF([1]Prot!E41=[1]Depr!$C32,[1]Depr!$E32,0)+IF([1]Prot!E41=[1]Depr!$C33,[1]Depr!$E33,0)+IF([1]Prot!E41=[1]Depr!$C34,[1]Depr!$E34,0)+IF([1]Prot!E41=[1]Depr!$C29, [1]Depr!$E29,0)+IF([1]Prot!E41=[1]Depr!$C30, [1]Depr!$E30,0)+IF([1]Prot!E41=[1]Depr!$C31, [1]Depr!$E31,0))</f>
        <v>0</v>
      </c>
      <c r="J71" s="7">
        <f>SUM(IF([1]Prot!F41=[1]Depr!$C27,[1]Depr!$E27,0)+IF([1]Prot!F41=[1]Depr!$C28,[1]Depr!$E28,0)+IF([1]Prot!F41=[1]Depr!$C32,[1]Depr!$E32,0)+IF([1]Prot!F41=[1]Depr!$C33,[1]Depr!$E33,0)+IF([1]Prot!F41=[1]Depr!$C34,[1]Depr!$E34,0)+IF([1]Prot!F41=[1]Depr!$C29, [1]Depr!$E29,0)+IF([1]Prot!F41=[1]Depr!$C30, [1]Depr!$E30,0)+IF([1]Prot!F41=[1]Depr!$C31, [1]Depr!$E31,0))</f>
        <v>0</v>
      </c>
      <c r="K71" s="7">
        <f>SUM(IF([1]Prot!G41=[1]Depr!$C27,[1]Depr!$E27,0)+IF([1]Prot!G41=[1]Depr!$C28,[1]Depr!$E28,0)+IF([1]Prot!G41=[1]Depr!$C32,[1]Depr!$E32,0)+IF([1]Prot!G41=[1]Depr!$C33,[1]Depr!$E33,0)+IF([1]Prot!G41=[1]Depr!$C34,[1]Depr!$E34,0)+IF([1]Prot!G41=[1]Depr!$C29, [1]Depr!$E29,0)+IF([1]Prot!G41=[1]Depr!$C30, [1]Depr!$E30,0)+IF([1]Prot!G41=[1]Depr!$C31, [1]Depr!$E31,0))</f>
        <v>0</v>
      </c>
      <c r="L71" s="7">
        <f>SUM(IF([1]Prot!H41=[1]Depr!$C27,[1]Depr!$E27,0)+IF([1]Prot!H41=[1]Depr!$C28,[1]Depr!$E28,0)+IF([1]Prot!H41=[1]Depr!$C32,[1]Depr!$E32,0)+IF([1]Prot!H41=[1]Depr!$C33,[1]Depr!$E33,0)+IF([1]Prot!H41=[1]Depr!$C34,[1]Depr!$E34,0)+IF([1]Prot!H41=[1]Depr!$C29, [1]Depr!$E29,0)+IF([1]Prot!H41=[1]Depr!$C30, [1]Depr!$E30,0)+IF([1]Prot!H41=[1]Depr!$C31, [1]Depr!$E31,0))</f>
        <v>0</v>
      </c>
      <c r="M71" s="7">
        <f>SUM(IF([1]Prot!I41=[1]Depr!$C27,[1]Depr!$E27,0)+IF([1]Prot!I41=[1]Depr!$C28,[1]Depr!$E28,0)+IF([1]Prot!I41=[1]Depr!$C32,[1]Depr!$E32,0)+IF([1]Prot!I41=[1]Depr!$C33,[1]Depr!$E33,0)+IF([1]Prot!I41=[1]Depr!$C34,[1]Depr!$E34,0)+IF([1]Prot!I41=[1]Depr!$C29, [1]Depr!$E29,0)+IF([1]Prot!I41=[1]Depr!$C30, [1]Depr!$E30,0)+IF([1]Prot!I41=[1]Depr!$C31, [1]Depr!$E31,0))</f>
        <v>0</v>
      </c>
      <c r="N71" s="7">
        <f>SUM(IF([1]Prot!J41=[1]Depr!$C27,[1]Depr!$E27,0)+IF([1]Prot!J41=[1]Depr!$C28,[1]Depr!$E28,0)+IF([1]Prot!J41=[1]Depr!$C32,[1]Depr!$E32,0)+IF([1]Prot!J41=[1]Depr!$C33,[1]Depr!$E33,0)+IF([1]Prot!J41=[1]Depr!$C34,[1]Depr!$E34,0)+IF([1]Prot!J41=[1]Depr!$C29, [1]Depr!$E29,0)+IF([1]Prot!J41=[1]Depr!$C30, [1]Depr!$E30,0)+IF([1]Prot!J41=[1]Depr!$C31, [1]Depr!$E31,0))</f>
        <v>0</v>
      </c>
      <c r="O71" s="7">
        <f>SUM(IF([1]Prot!K41=[1]Depr!$C27,[1]Depr!$E27,0)+IF([1]Prot!K41=[1]Depr!$C28,[1]Depr!$E28,0)+IF([1]Prot!K41=[1]Depr!$C32,[1]Depr!$E32,0)+IF([1]Prot!K41=[1]Depr!$C33,[1]Depr!$E33,0)+IF([1]Prot!K41=[1]Depr!$C34,[1]Depr!$E34,0)+IF([1]Prot!K41=[1]Depr!$C29, [1]Depr!$E29,0)+IF([1]Prot!K41=[1]Depr!$C30, [1]Depr!$E30,0)+IF([1]Prot!K41=[1]Depr!$C31, [1]Depr!$E31,0))</f>
        <v>0</v>
      </c>
      <c r="P71" s="7">
        <f>SUM(IF([1]Prot!L41=[1]Depr!$C27,[1]Depr!$E27,0)+IF([1]Prot!L41=[1]Depr!$C28,[1]Depr!$E28,0)+IF([1]Prot!L41=[1]Depr!$C32,[1]Depr!$E32,0)+IF([1]Prot!L41=[1]Depr!$C33,[1]Depr!$E33,0)+IF([1]Prot!L41=[1]Depr!$C34,[1]Depr!$E34,0)+IF([1]Prot!L41=[1]Depr!$C29, [1]Depr!$E29,0)+IF([1]Prot!L41=[1]Depr!$C30, [1]Depr!$E30,0)+IF([1]Prot!L41=[1]Depr!$C31, [1]Depr!$E31,0))</f>
        <v>0</v>
      </c>
      <c r="Q71" s="7">
        <f>SUM(IF([1]Prot!M41=[1]Depr!$C27,[1]Depr!$E27,0)+IF([1]Prot!M41=[1]Depr!$C28,[1]Depr!$E28,0)+IF([1]Prot!M41=[1]Depr!$C32,[1]Depr!$E32,0)+IF([1]Prot!M41=[1]Depr!$C33,[1]Depr!$E33,0)+IF([1]Prot!M41=[1]Depr!$C34,[1]Depr!$E34,0)+IF([1]Prot!M41=[1]Depr!$C29, [1]Depr!$E29,0)+IF([1]Prot!M41=[1]Depr!$C30, [1]Depr!$E30,0)+IF([1]Prot!M41=[1]Depr!$C31, [1]Depr!$E31,0))</f>
        <v>0</v>
      </c>
      <c r="R71" s="7">
        <f>SUM(IF([1]Prot!N41=[1]Depr!$C27,[1]Depr!$E27,0)+IF([1]Prot!N41=[1]Depr!$C28,[1]Depr!$E28,0)+IF([1]Prot!N41=[1]Depr!$C32,[1]Depr!$E32,0)+IF([1]Prot!N41=[1]Depr!$C33,[1]Depr!$E33,0)+IF([1]Prot!N41=[1]Depr!$C34,[1]Depr!$E34,0)+IF([1]Prot!N41=[1]Depr!$C29, [1]Depr!$E29,0)+IF([1]Prot!N41=[1]Depr!$C30, [1]Depr!$E30,0)+IF([1]Prot!N41=[1]Depr!$C31, [1]Depr!$E31,0))</f>
        <v>0</v>
      </c>
      <c r="S71" s="27">
        <f t="shared" si="4"/>
        <v>0</v>
      </c>
    </row>
    <row r="72" spans="1:20">
      <c r="A72" s="28"/>
      <c r="B72" s="22"/>
      <c r="D72" s="23" t="s">
        <v>24</v>
      </c>
      <c r="F72" s="10"/>
      <c r="G72" s="24">
        <v>0</v>
      </c>
      <c r="H72" s="25">
        <v>0</v>
      </c>
      <c r="I72" s="25">
        <f>IF(SUM([1]BS1!I27+[1]Inc1!I64)&gt;0, SUM([1]BS1!I27+[1]Inc1!I64),0)</f>
        <v>0</v>
      </c>
      <c r="J72" s="25">
        <v>0</v>
      </c>
      <c r="K72" s="25">
        <v>0</v>
      </c>
      <c r="L72" s="25">
        <f>IF(SUM([1]BS1!L27+[1]Inc1!L64)&gt;0, SUM([1]BS1!L27+[1]Inc1!L64),0)</f>
        <v>0</v>
      </c>
      <c r="M72" s="25">
        <v>0</v>
      </c>
      <c r="N72" s="25">
        <v>0</v>
      </c>
      <c r="O72" s="25">
        <f>IF(SUM([1]BS1!O27+[1]Inc1!O64)&gt;0, SUM([1]BS1!O27+[1]Inc1!O64),0)</f>
        <v>0</v>
      </c>
      <c r="P72" s="25">
        <v>0</v>
      </c>
      <c r="Q72" s="25">
        <v>0</v>
      </c>
      <c r="R72" s="25">
        <f>IF(SUM([1]BS1!R27+[1]Inc1!R64)&gt;0, SUM([1]BS1!R27+[1]Inc1!R64),0)</f>
        <v>0</v>
      </c>
      <c r="S72" s="27">
        <f>SUM(G72:R72)</f>
        <v>0</v>
      </c>
    </row>
    <row r="73" spans="1:20">
      <c r="A73" s="28">
        <f>ABS(G73)+ABS(H73)+ABS(I73)+ABS(J73)+ABS(K73)+ABS(L73)+ABS(M73)+ABS(N73)+ABS(O73)+ABS(P73)+ABS(Q73)+ABS(R73)+ABS([1]CF2!G73)+ABS([1]CF2!H73)+ABS([1]CF2!I73)+ABS([1]CF2!J73)+ABS([1]CF2!K73)+ABS([1]CF2!L73)+ABS([1]CF2!M73)+ABS([1]CF2!N73)+ABS([1]CF2!O73)+ABS([1]CF2!P73)+ABS([1]CF2!Q73)+ABS([1]CF2!R73)++ABS([1]CF3!G73)+ABS([1]CF3!H73)+ABS([1]CF3!I73)+ABS([1]CF3!J73)+ABS([1]CF3!K73)+ABS([1]CF3!L73)+ABS([1]CF3!M73)+ABS([1]CF3!N73)+ABS([1]CF3!O73)+ABS([1]CF3!P73)+ABS([1]CF3!Q73)+ABS([1]CF3!R73)+ABS([1]CF4!G73)+ABS([1]CF4!H73)+ABS([1]CF4!I73)+ABS([1]CF4!J73)+ABS([1]CF4!K73)+ABS([1]CF4!L73)+ABS([1]CF4!M73)+ABS([1]CF4!N73)+ABS([1]CF4!O73)+ABS([1]CF4!P73)+ABS([1]CF4!Q73)+ABS([1]CF4!R73)+ABS([1]CF5!G73)+ABS([1]CF5!H73)+ABS([1]CF5!I73)+ABS([1]CF5!J73)+ABS([1]CF5!K73)+ABS([1]CF5!L73)+ABS([1]CF5!M73)+ABS([1]CF5!N73)+ABS([1]CF5!O73)+ABS([1]CF5!P73)+ABS([1]CF5!Q73)+ABS([1]CF5!R73)</f>
        <v>0</v>
      </c>
      <c r="B73" s="15"/>
      <c r="C73" s="17"/>
      <c r="D73" s="16" t="s">
        <v>25</v>
      </c>
      <c r="E73" s="17"/>
      <c r="F73" s="29"/>
      <c r="G73" s="30">
        <v>0</v>
      </c>
      <c r="H73" s="30">
        <v>0</v>
      </c>
      <c r="I73" s="30">
        <v>0</v>
      </c>
      <c r="J73" s="30">
        <v>0</v>
      </c>
      <c r="K73" s="30">
        <v>0</v>
      </c>
      <c r="L73" s="30">
        <v>0</v>
      </c>
      <c r="M73" s="30">
        <v>0</v>
      </c>
      <c r="N73" s="30">
        <v>0</v>
      </c>
      <c r="O73" s="30">
        <v>0</v>
      </c>
      <c r="P73" s="30">
        <v>0</v>
      </c>
      <c r="Q73" s="30">
        <v>0</v>
      </c>
      <c r="R73" s="30">
        <v>0</v>
      </c>
      <c r="S73" s="31">
        <f t="shared" si="4"/>
        <v>0</v>
      </c>
    </row>
    <row r="74" spans="1:20">
      <c r="B74" s="32"/>
      <c r="C74" s="34"/>
      <c r="D74" s="33" t="s">
        <v>26</v>
      </c>
      <c r="E74" s="34"/>
      <c r="F74" s="35"/>
      <c r="G74" s="36">
        <f t="shared" ref="G74:R74" si="5">G61+SUM(G63:G73)</f>
        <v>0</v>
      </c>
      <c r="H74" s="36">
        <f t="shared" si="5"/>
        <v>0</v>
      </c>
      <c r="I74" s="36">
        <f t="shared" si="5"/>
        <v>0</v>
      </c>
      <c r="J74" s="36">
        <f t="shared" si="5"/>
        <v>0</v>
      </c>
      <c r="K74" s="36">
        <f t="shared" si="5"/>
        <v>0</v>
      </c>
      <c r="L74" s="36">
        <f t="shared" si="5"/>
        <v>0</v>
      </c>
      <c r="M74" s="36">
        <f t="shared" si="5"/>
        <v>0</v>
      </c>
      <c r="N74" s="36">
        <f t="shared" si="5"/>
        <v>0</v>
      </c>
      <c r="O74" s="36">
        <f t="shared" si="5"/>
        <v>0</v>
      </c>
      <c r="P74" s="36">
        <f t="shared" si="5"/>
        <v>0</v>
      </c>
      <c r="Q74" s="36">
        <f t="shared" si="5"/>
        <v>0</v>
      </c>
      <c r="R74" s="36">
        <f t="shared" si="5"/>
        <v>0</v>
      </c>
      <c r="S74" s="37">
        <f>SUM(G74:R74)</f>
        <v>0</v>
      </c>
    </row>
    <row r="75" spans="1:20">
      <c r="B75" s="38"/>
      <c r="C75" s="40"/>
      <c r="D75" s="39" t="s">
        <v>27</v>
      </c>
      <c r="E75" s="40"/>
      <c r="F75" s="41"/>
      <c r="G75" s="49">
        <f t="shared" ref="G75:R75" si="6">G15-G74</f>
        <v>0</v>
      </c>
      <c r="H75" s="49">
        <f t="shared" si="6"/>
        <v>0</v>
      </c>
      <c r="I75" s="49">
        <f t="shared" si="6"/>
        <v>0</v>
      </c>
      <c r="J75" s="49">
        <f t="shared" si="6"/>
        <v>0</v>
      </c>
      <c r="K75" s="49">
        <f t="shared" si="6"/>
        <v>0</v>
      </c>
      <c r="L75" s="49">
        <f t="shared" si="6"/>
        <v>0</v>
      </c>
      <c r="M75" s="49">
        <f t="shared" si="6"/>
        <v>0</v>
      </c>
      <c r="N75" s="49">
        <f t="shared" si="6"/>
        <v>0</v>
      </c>
      <c r="O75" s="49">
        <f t="shared" si="6"/>
        <v>0</v>
      </c>
      <c r="P75" s="49">
        <f t="shared" si="6"/>
        <v>0</v>
      </c>
      <c r="Q75" s="49">
        <f t="shared" si="6"/>
        <v>0</v>
      </c>
      <c r="R75" s="49">
        <f t="shared" si="6"/>
        <v>0</v>
      </c>
      <c r="S75" s="50">
        <f>SUM(G75:R75)</f>
        <v>0</v>
      </c>
      <c r="T75" s="7"/>
    </row>
    <row r="76" spans="1:20">
      <c r="B76" s="15"/>
      <c r="C76" s="17"/>
      <c r="D76" s="16" t="s">
        <v>28</v>
      </c>
      <c r="E76" s="17"/>
      <c r="F76" s="29"/>
      <c r="G76" s="45">
        <f>[1]Use!G57</f>
        <v>0</v>
      </c>
      <c r="H76" s="45">
        <f t="shared" ref="H76:R76" si="7">G77</f>
        <v>0</v>
      </c>
      <c r="I76" s="45">
        <f t="shared" si="7"/>
        <v>0</v>
      </c>
      <c r="J76" s="45">
        <f t="shared" si="7"/>
        <v>0</v>
      </c>
      <c r="K76" s="45">
        <f t="shared" si="7"/>
        <v>0</v>
      </c>
      <c r="L76" s="45">
        <f t="shared" si="7"/>
        <v>0</v>
      </c>
      <c r="M76" s="45">
        <f t="shared" si="7"/>
        <v>0</v>
      </c>
      <c r="N76" s="45">
        <f t="shared" si="7"/>
        <v>0</v>
      </c>
      <c r="O76" s="45">
        <f t="shared" si="7"/>
        <v>0</v>
      </c>
      <c r="P76" s="45">
        <f t="shared" si="7"/>
        <v>0</v>
      </c>
      <c r="Q76" s="45">
        <f t="shared" si="7"/>
        <v>0</v>
      </c>
      <c r="R76" s="51">
        <f t="shared" si="7"/>
        <v>0</v>
      </c>
      <c r="S76" s="7"/>
      <c r="T76" s="7"/>
    </row>
    <row r="77" spans="1:20">
      <c r="B77" s="52"/>
      <c r="C77" s="53"/>
      <c r="D77" s="54" t="s">
        <v>29</v>
      </c>
      <c r="E77" s="53"/>
      <c r="F77" s="55"/>
      <c r="G77" s="56">
        <f t="shared" ref="G77:R77" si="8">G75+G76</f>
        <v>0</v>
      </c>
      <c r="H77" s="56">
        <f t="shared" si="8"/>
        <v>0</v>
      </c>
      <c r="I77" s="56">
        <f t="shared" si="8"/>
        <v>0</v>
      </c>
      <c r="J77" s="56">
        <f t="shared" si="8"/>
        <v>0</v>
      </c>
      <c r="K77" s="56">
        <f t="shared" si="8"/>
        <v>0</v>
      </c>
      <c r="L77" s="56">
        <f t="shared" si="8"/>
        <v>0</v>
      </c>
      <c r="M77" s="56">
        <f t="shared" si="8"/>
        <v>0</v>
      </c>
      <c r="N77" s="56">
        <f t="shared" si="8"/>
        <v>0</v>
      </c>
      <c r="O77" s="56">
        <f t="shared" si="8"/>
        <v>0</v>
      </c>
      <c r="P77" s="56">
        <f t="shared" si="8"/>
        <v>0</v>
      </c>
      <c r="Q77" s="56">
        <f t="shared" si="8"/>
        <v>0</v>
      </c>
      <c r="R77" s="56">
        <f t="shared" si="8"/>
        <v>0</v>
      </c>
      <c r="S77" s="57"/>
      <c r="T77" s="7"/>
    </row>
    <row r="78" spans="1:20">
      <c r="S78" s="48"/>
    </row>
    <row r="80" spans="1:20">
      <c r="H80" s="58" t="s">
        <v>30</v>
      </c>
      <c r="I80" s="59" t="s">
        <v>31</v>
      </c>
      <c r="L80" s="58" t="s">
        <v>32</v>
      </c>
      <c r="M80" s="59">
        <v>0</v>
      </c>
      <c r="P80" s="58" t="s">
        <v>33</v>
      </c>
      <c r="Q80" s="1">
        <f>MAX([1]Prot!B38,[1]Prot!D38,[1]Prot!G38,[1]Prot!J38,[1]Prot!M38)</f>
        <v>0</v>
      </c>
      <c r="R80" s="60" t="str">
        <f>IF(Q80=[1]Prot!B38,[1]Prot!C38,IF(Q80=[1]Prot!D38,[1]Prot!E38,IF(Q80=[1]Prot!G38,[1]Prot!H38,IF(Q80=[1]Prot!J38,[1]Prot!K38,[1]Prot!N38))))</f>
        <v>Year 1</v>
      </c>
    </row>
    <row r="84" spans="4:19">
      <c r="S84" s="61"/>
    </row>
    <row r="87" spans="4:19">
      <c r="D87" s="61"/>
    </row>
    <row r="88" spans="4:19">
      <c r="D88" s="61"/>
      <c r="E88" s="61"/>
      <c r="F88" s="58"/>
    </row>
    <row r="89" spans="4:19">
      <c r="F89" s="58"/>
    </row>
    <row r="90" spans="4:19">
      <c r="F90" s="58"/>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Vermont Tech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vtsbdc</dc:creator>
  <cp:lastModifiedBy>De Clue, Brian M</cp:lastModifiedBy>
  <dcterms:created xsi:type="dcterms:W3CDTF">2010-10-06T19:38:12Z</dcterms:created>
  <dcterms:modified xsi:type="dcterms:W3CDTF">2014-12-05T15:36:38Z</dcterms:modified>
</cp:coreProperties>
</file>